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otc\coger\Transparencia\Projeto Diarias e viagens\2023\12 - DEZEMBRO\"/>
    </mc:Choice>
  </mc:AlternateContent>
  <xr:revisionPtr revIDLastSave="0" documentId="13_ncr:1_{6B957408-7877-4C88-B46C-FA5C77B2D8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ublicação - Passagens e Hosped" sheetId="1" r:id="rId1"/>
  </sheets>
  <calcPr calcId="191029"/>
</workbook>
</file>

<file path=xl/calcChain.xml><?xml version="1.0" encoding="utf-8"?>
<calcChain xmlns="http://schemas.openxmlformats.org/spreadsheetml/2006/main">
  <c r="H24" i="1" l="1"/>
  <c r="H18" i="1"/>
  <c r="G18" i="1"/>
  <c r="H27" i="1"/>
  <c r="G27" i="1"/>
  <c r="G64" i="1"/>
  <c r="G132" i="1"/>
</calcChain>
</file>

<file path=xl/sharedStrings.xml><?xml version="1.0" encoding="utf-8"?>
<sst xmlns="http://schemas.openxmlformats.org/spreadsheetml/2006/main" count="792" uniqueCount="387">
  <si>
    <t>Nome</t>
  </si>
  <si>
    <t>Cargo</t>
  </si>
  <si>
    <t>Secretaria</t>
  </si>
  <si>
    <t>Período</t>
  </si>
  <si>
    <t>Destino</t>
  </si>
  <si>
    <t>Motivo</t>
  </si>
  <si>
    <t xml:space="preserve"> Passagem </t>
  </si>
  <si>
    <t xml:space="preserve"> Hospedagem </t>
  </si>
  <si>
    <t>Nº Processo</t>
  </si>
  <si>
    <t>Ronaldo Ferreira da Silva</t>
  </si>
  <si>
    <t>Chefe de Departamento - PROCON</t>
  </si>
  <si>
    <t>SEMULHER</t>
  </si>
  <si>
    <t>02 á 03/03/2023</t>
  </si>
  <si>
    <t>Brasília</t>
  </si>
  <si>
    <t>29ª Reunião Senacom com o SNDC</t>
  </si>
  <si>
    <t>Rogerio Pereira dos Santos</t>
  </si>
  <si>
    <t>Prefeito Municipal</t>
  </si>
  <si>
    <t>GPM</t>
  </si>
  <si>
    <t>14 à 15/03/2023</t>
  </si>
  <si>
    <t>Lançamento Frente Parlamentar de Portos e Aeroportos</t>
  </si>
  <si>
    <t>Bruno Galoti Orlandi</t>
  </si>
  <si>
    <t>Secretário Municipal</t>
  </si>
  <si>
    <t>SEPORTE</t>
  </si>
  <si>
    <t>12 à 16/03/2023</t>
  </si>
  <si>
    <t>André Falchi Bueno</t>
  </si>
  <si>
    <t>Chefe de Departamento - DEEC - SEECT</t>
  </si>
  <si>
    <t>SEECTUR</t>
  </si>
  <si>
    <t>15 à 18/03/2023</t>
  </si>
  <si>
    <t>João Pessoa/PB</t>
  </si>
  <si>
    <t>5ª Ecriativa - UNESCO</t>
  </si>
  <si>
    <t>12.226/2023-87</t>
  </si>
  <si>
    <t>14.226/2023-58</t>
  </si>
  <si>
    <t>13.143/2023-97</t>
  </si>
  <si>
    <t>7.367/2023-60</t>
  </si>
  <si>
    <t xml:space="preserve"> </t>
  </si>
  <si>
    <t>Fabio Alexandre Fernandes Ferraz</t>
  </si>
  <si>
    <t>SEGOV</t>
  </si>
  <si>
    <t>Reunião CAF - Banco Desenvolvimento da América Latina</t>
  </si>
  <si>
    <t>13.155/2023-76</t>
  </si>
  <si>
    <t>Mariana Munayer</t>
  </si>
  <si>
    <t>Chefe Seção - SEFET</t>
  </si>
  <si>
    <t>9.773/2023-11</t>
  </si>
  <si>
    <t>Selley Storino</t>
  </si>
  <si>
    <t>Secretária Municipal</t>
  </si>
  <si>
    <t>Renato dos Anjos</t>
  </si>
  <si>
    <t>29/03 à 01/04/2023</t>
  </si>
  <si>
    <t>Aguas de Lindoia</t>
  </si>
  <si>
    <t>Feira ABAV 2023</t>
  </si>
  <si>
    <t>14.589/2023-10</t>
  </si>
  <si>
    <t>Chefe de Seção - SEPESQ</t>
  </si>
  <si>
    <t>22 à 23/03/2023</t>
  </si>
  <si>
    <t>Reunião EMBRATUR</t>
  </si>
  <si>
    <t>15.321/2023-14</t>
  </si>
  <si>
    <t>Marcos Oliveira Libório</t>
  </si>
  <si>
    <t>SEMAM</t>
  </si>
  <si>
    <t>17 à 19/04/2023</t>
  </si>
  <si>
    <t>Navegantes/SC</t>
  </si>
  <si>
    <t>Seminário Oceano como Sujeito de Direitos - OCEAN RACE</t>
  </si>
  <si>
    <t>16.476/2023-96</t>
  </si>
  <si>
    <t>Fábio Alexandre Fernandes Ferraz</t>
  </si>
  <si>
    <t>24 à 28/04/2023</t>
  </si>
  <si>
    <t>Singapura</t>
  </si>
  <si>
    <t>Brasil Export - Forum Nacional de Logistica, Infraestrutura e Transporte</t>
  </si>
  <si>
    <t>20.702/2023-05</t>
  </si>
  <si>
    <t>04 à 07/05/2023</t>
  </si>
  <si>
    <t>Feira de Turismo BNT Mercosul 2023</t>
  </si>
  <si>
    <t>22.345/2023-01</t>
  </si>
  <si>
    <t>André Motta Cheutchuk</t>
  </si>
  <si>
    <t>Chefe DEFREC/SEFIN</t>
  </si>
  <si>
    <t>SEFIN</t>
  </si>
  <si>
    <t>02 à 05/05/2023</t>
  </si>
  <si>
    <t>Rio de Janeiro</t>
  </si>
  <si>
    <t>IV Seminário de Inovações e Ferramentas para Recuperação da Arrecadação</t>
  </si>
  <si>
    <t>21.148/2023-66</t>
  </si>
  <si>
    <t>Gelásio Ayres Fernandes Junior</t>
  </si>
  <si>
    <t>Secretário Municipal de Esportes</t>
  </si>
  <si>
    <t>SEMES</t>
  </si>
  <si>
    <t>25 à 26/04/2023</t>
  </si>
  <si>
    <t>Reunião no Ministério dos Esportes</t>
  </si>
  <si>
    <t>22.477/2023-33</t>
  </si>
  <si>
    <t>Fernanda de Souza Santos</t>
  </si>
  <si>
    <t>Representante Sociedade Civil</t>
  </si>
  <si>
    <t>CMDCA</t>
  </si>
  <si>
    <t>25 à 28/04/2023</t>
  </si>
  <si>
    <t>Belém/PA</t>
  </si>
  <si>
    <t>Forum Interamericano de Filantropia Estratégica - FIPE</t>
  </si>
  <si>
    <t>19.739/2023-18</t>
  </si>
  <si>
    <t>Fabio Oliviera Filho</t>
  </si>
  <si>
    <t>Filipe Augusto Rezende</t>
  </si>
  <si>
    <t>Chefe do Departamento de Articulação</t>
  </si>
  <si>
    <t>Daniel Onias Nossa</t>
  </si>
  <si>
    <t>Chefe Departamento de Proteção e Defesa Civil</t>
  </si>
  <si>
    <t>SESEG</t>
  </si>
  <si>
    <t>21/04 à 01/05/2023</t>
  </si>
  <si>
    <t>Frankfurt/ALE</t>
  </si>
  <si>
    <t>Intercâmbio de Cooperação Técnica e Operacional em Defesa Civil</t>
  </si>
  <si>
    <t>25.687/2023-92</t>
  </si>
  <si>
    <t>Carlos Alberto Ferreira Mota</t>
  </si>
  <si>
    <t>SEDES</t>
  </si>
  <si>
    <t>21.932/2023-92</t>
  </si>
  <si>
    <t>Flávio Balula Junior</t>
  </si>
  <si>
    <t>Chefe de Departamento</t>
  </si>
  <si>
    <t>OTC</t>
  </si>
  <si>
    <t>14 à 16/03/2023</t>
  </si>
  <si>
    <t>Fortaleza/CE</t>
  </si>
  <si>
    <t>Seminário Nacional de Ouvidoria</t>
  </si>
  <si>
    <t>11.338/2023-75</t>
  </si>
  <si>
    <t>Marcus Neves Fernandes</t>
  </si>
  <si>
    <t>17 à 18/05/2023</t>
  </si>
  <si>
    <t>Reunião no Ministério do Meio Ambiente</t>
  </si>
  <si>
    <t>24.976/2023-74</t>
  </si>
  <si>
    <t xml:space="preserve">Secretário Municipal </t>
  </si>
  <si>
    <t xml:space="preserve">Secretário Adjunto </t>
  </si>
  <si>
    <t>24 à 28/05/2023</t>
  </si>
  <si>
    <t>Paris</t>
  </si>
  <si>
    <t>Forum Internacional para acabar com a poluição plástica nas cidades - Academia do Clima Paris</t>
  </si>
  <si>
    <t>27.750/2023-06</t>
  </si>
  <si>
    <t>Denis Valejo Carvalho</t>
  </si>
  <si>
    <t>SMS</t>
  </si>
  <si>
    <t>24 a 25/05/2023</t>
  </si>
  <si>
    <t>Reunião em Brasília</t>
  </si>
  <si>
    <t>30.471/2023-11</t>
  </si>
  <si>
    <t>Chefe Departamento</t>
  </si>
  <si>
    <t>01 à 02/06/2023</t>
  </si>
  <si>
    <t>30ª Reunião Snacon com os SNDC</t>
  </si>
  <si>
    <t>28.127/2023-44</t>
  </si>
  <si>
    <t>05 à 06/06/2023</t>
  </si>
  <si>
    <t>Evento "Brasil em Busca de soluções para a poluição plástica"</t>
  </si>
  <si>
    <t>33.070/2023-78</t>
  </si>
  <si>
    <t>26/05 à 03/06/2023</t>
  </si>
  <si>
    <t>Tel-Aviv - Israel</t>
  </si>
  <si>
    <t>Missão Internacional Israel - 2023</t>
  </si>
  <si>
    <t>22.073/2023-02</t>
  </si>
  <si>
    <t>Maria Fernanda Kreling Varella Zannin</t>
  </si>
  <si>
    <t>Brasilia</t>
  </si>
  <si>
    <t>33.278/2023-79</t>
  </si>
  <si>
    <t>Marcelo Vallejo Fachada</t>
  </si>
  <si>
    <t>19 à 21/06/2023</t>
  </si>
  <si>
    <t>Estratégia Nacional DTI Brasil - Ministério do Turismo</t>
  </si>
  <si>
    <t>34.992/2023-57</t>
  </si>
  <si>
    <t>Ana Carolina Tani Kader</t>
  </si>
  <si>
    <t>Chefe de Seção - SESETUR</t>
  </si>
  <si>
    <t>Agente Administrativo</t>
  </si>
  <si>
    <t>Erika Fahl Ribeiro</t>
  </si>
  <si>
    <t>Oficial de Administração</t>
  </si>
  <si>
    <t>Reunião Deputado Paulo Alexandre Barbosa</t>
  </si>
  <si>
    <t>34.210/2023-71</t>
  </si>
  <si>
    <t>Humberto Martinez de Souza</t>
  </si>
  <si>
    <t>Audrey Kleys Cabral de Oliveira Dinau</t>
  </si>
  <si>
    <t>Aurélio dos Santos</t>
  </si>
  <si>
    <t>Corregedor da Guarda Municipal</t>
  </si>
  <si>
    <t>Camara dos Deputados - Instalação Frente Parlamentar em Defesa das Guardas Municipais</t>
  </si>
  <si>
    <t>32.061/2023-41</t>
  </si>
  <si>
    <t>Ronaldo Pereira Pinto</t>
  </si>
  <si>
    <t>Comandante Chefe da Guarda Municipal</t>
  </si>
  <si>
    <t>Taís Viudes de Freitas</t>
  </si>
  <si>
    <t>Sociologo</t>
  </si>
  <si>
    <t>SEDS</t>
  </si>
  <si>
    <t>27/06 à 29/06/2023</t>
  </si>
  <si>
    <t>Sorocaba</t>
  </si>
  <si>
    <t>Encontro Estadual das Ações Estratégicas do Programa de Erradicação do Trabalho Infantil</t>
  </si>
  <si>
    <t>Barbara Weinert Ferreira Nogueira</t>
  </si>
  <si>
    <t>Assistente Social</t>
  </si>
  <si>
    <t>36.532/2023-18</t>
  </si>
  <si>
    <t>Debora dos Santos Mandaji</t>
  </si>
  <si>
    <t>Guarda Municipal I</t>
  </si>
  <si>
    <t>29 à 30/06/2023</t>
  </si>
  <si>
    <t>Florianópolis</t>
  </si>
  <si>
    <t xml:space="preserve">Acompanhar inspeção por video monitoramento de ligações clandestinas </t>
  </si>
  <si>
    <t>35.601/2023-01</t>
  </si>
  <si>
    <t>Flavio Balula Junior</t>
  </si>
  <si>
    <t>Belo Horizonte</t>
  </si>
  <si>
    <t>35.253/2023-19</t>
  </si>
  <si>
    <t>10 à 12/07/2023</t>
  </si>
  <si>
    <t>36.017/2023-00</t>
  </si>
  <si>
    <t>09 à 12/07/2023</t>
  </si>
  <si>
    <t>Paranaguá/Curitiba</t>
  </si>
  <si>
    <t>Participação no Evento Sul Export</t>
  </si>
  <si>
    <t>41.406/2023-11</t>
  </si>
  <si>
    <t>Adalbe Pedrucci Junior</t>
  </si>
  <si>
    <t>Chefe da Seção de Execução Financeira</t>
  </si>
  <si>
    <t>Fremar Pereira Hauck Gavio</t>
  </si>
  <si>
    <t>Economista</t>
  </si>
  <si>
    <t>25 à 27/07/2023</t>
  </si>
  <si>
    <t>Ribeirão Preto</t>
  </si>
  <si>
    <t>12º Seminário de Gestão Pública Fazendária - SGESP</t>
  </si>
  <si>
    <t>André Mota Cheutchuk</t>
  </si>
  <si>
    <t>25 á 27/07/2023</t>
  </si>
  <si>
    <t>Fernando Carniceli</t>
  </si>
  <si>
    <t>Coordenador</t>
  </si>
  <si>
    <t>Vinicius Martins Machedo</t>
  </si>
  <si>
    <t>Chefe da Seção de Execução Contábil</t>
  </si>
  <si>
    <t>Erivan Aurélio Nascimento Moreira</t>
  </si>
  <si>
    <t>25 a 27/07/2023</t>
  </si>
  <si>
    <t>Daniela Pereira</t>
  </si>
  <si>
    <t>Monica Carvalho Santos</t>
  </si>
  <si>
    <t>Adriano Luiz Leocádio</t>
  </si>
  <si>
    <t>42.936/2023-31</t>
  </si>
  <si>
    <t>Motorista</t>
  </si>
  <si>
    <t>Marcia Regina da Silva</t>
  </si>
  <si>
    <t>24 à 26/07/2023</t>
  </si>
  <si>
    <t>São Paulo</t>
  </si>
  <si>
    <t>Capacitação Sistema de Digitação Cadastro Único</t>
  </si>
  <si>
    <t>Carolina de Souza Terron Consulim</t>
  </si>
  <si>
    <t xml:space="preserve">Operador Social </t>
  </si>
  <si>
    <t>43.023/2023-14</t>
  </si>
  <si>
    <t>Caio Morando</t>
  </si>
  <si>
    <t>Matheus Rizzo Lowe dos Santos</t>
  </si>
  <si>
    <t>José dos Reis Valentim Junior</t>
  </si>
  <si>
    <t>Luciana Chiari Adrião Bertoni</t>
  </si>
  <si>
    <t>Gabriel Perez Rodrigues</t>
  </si>
  <si>
    <t>Gustavo de Jesus Amore</t>
  </si>
  <si>
    <t>26 à 28/07/2023</t>
  </si>
  <si>
    <t>Ivana Santos Cavalleri</t>
  </si>
  <si>
    <t>Lays Aline Gonçalves Figueiredo</t>
  </si>
  <si>
    <t>Gleide Selma de Jesus Santos</t>
  </si>
  <si>
    <t>Paulo Afonso Ribas Telles Costa</t>
  </si>
  <si>
    <t>01 à 03/08/2023</t>
  </si>
  <si>
    <t>Ministério do Turismo - Rede Brasileira de Cidades Criativas</t>
  </si>
  <si>
    <t>45.294/2023-22</t>
  </si>
  <si>
    <t>22 À 24/08/2023</t>
  </si>
  <si>
    <t>Reunião Secretário Extraordinário da Reforma Tributária do Ministério da Fazenda</t>
  </si>
  <si>
    <t>51.319/2023-36</t>
  </si>
  <si>
    <t>Carolina Ozawa</t>
  </si>
  <si>
    <t>Coordenadora - COVIG II</t>
  </si>
  <si>
    <t>14 à 19/07/2023</t>
  </si>
  <si>
    <t>Goiania</t>
  </si>
  <si>
    <t>XXXVII Congresso CONASEMS e 18ª Mostra "Brasil, aqui tem SUS"</t>
  </si>
  <si>
    <t>26.030/2023-33</t>
  </si>
  <si>
    <t>Ana Paula Viveiros Valeira</t>
  </si>
  <si>
    <t>Chefe de Departamento - DEVIG</t>
  </si>
  <si>
    <t>Chefe da Seção de Pesquisa Turistica</t>
  </si>
  <si>
    <t>03 à 06/08/2023</t>
  </si>
  <si>
    <t>Feira de Turismo AVIRRP 2023</t>
  </si>
  <si>
    <t>43.349/2023-41</t>
  </si>
  <si>
    <t>XII Congresso CONSAD de Gestão Pública Reunião CAF e Ministério de Tecnologia e Inovação</t>
  </si>
  <si>
    <t>48.827/2023-19</t>
  </si>
  <si>
    <t>Marcello Valejo Fachada</t>
  </si>
  <si>
    <t>29 à 30/08/2023</t>
  </si>
  <si>
    <t>5º FORUM CLIA BRASIL 2023</t>
  </si>
  <si>
    <t>49.849/2023-97</t>
  </si>
  <si>
    <t>Marco Aurélio Gattamorta</t>
  </si>
  <si>
    <t>Chefe de Unidade - UBI-AQ</t>
  </si>
  <si>
    <t>21 à 27/08/2023</t>
  </si>
  <si>
    <t>46º Congresso da Associação do Biologos e Aquários do Brazil</t>
  </si>
  <si>
    <t>35.078/2023-51</t>
  </si>
  <si>
    <t>Amanda Francisco Prado</t>
  </si>
  <si>
    <t>Biologa</t>
  </si>
  <si>
    <t>Eduardo Kimoto Hosokawa</t>
  </si>
  <si>
    <t>10 à 11/08/2023</t>
  </si>
  <si>
    <t>WRI Brasil e Reunião MMA/GIZ</t>
  </si>
  <si>
    <t>43.525/2023-72</t>
  </si>
  <si>
    <t>Greicilene Regina Pedro</t>
  </si>
  <si>
    <t>09 à 11/08/2023</t>
  </si>
  <si>
    <t>Juliana Maria de Souza Freritas</t>
  </si>
  <si>
    <t>09 à 10/08/2023</t>
  </si>
  <si>
    <t xml:space="preserve">WRI Brasil </t>
  </si>
  <si>
    <t>Arquiteta</t>
  </si>
  <si>
    <t>Engenheira Agronoma</t>
  </si>
  <si>
    <t>Técnico de Edificações</t>
  </si>
  <si>
    <t>02 à 03/08/2023</t>
  </si>
  <si>
    <t>Reunião com o Secretário Nacional Substituto de Assistência Especializada em Saude</t>
  </si>
  <si>
    <t>46.975/2023-35</t>
  </si>
  <si>
    <t>Adriano Catapetra Lugon Ribeiro</t>
  </si>
  <si>
    <t>Danielle Prudente Duarte Rufino</t>
  </si>
  <si>
    <t>Coordenadora - COPROS-AC</t>
  </si>
  <si>
    <t>30/08 à 01/09/2023</t>
  </si>
  <si>
    <t>XXIII Encontro Regional do Colegiado Nacional de Gestores Municipais de Assistência Social</t>
  </si>
  <si>
    <t>51.247/2023-27</t>
  </si>
  <si>
    <t>Aline Eugenia Calacio</t>
  </si>
  <si>
    <t>Assistente Social - SECRAS-A</t>
  </si>
  <si>
    <t>Marcia Cristina José Rabelo</t>
  </si>
  <si>
    <t>Assistente Social - SEAREDES</t>
  </si>
  <si>
    <t>Gustavo Bittencourt Amorim</t>
  </si>
  <si>
    <t>Secretário Adjunto de Educação</t>
  </si>
  <si>
    <t>SEDUC</t>
  </si>
  <si>
    <t>XII Congresso de Gestão Pública - CONSAD</t>
  </si>
  <si>
    <t>47.533/2023-42</t>
  </si>
  <si>
    <t>Guia de Turismo Regional</t>
  </si>
  <si>
    <t>28 à 31/08/2023</t>
  </si>
  <si>
    <t>Foz do Iguaçu</t>
  </si>
  <si>
    <t>50.979/2023-08</t>
  </si>
  <si>
    <t xml:space="preserve">Reunião Ministério da Fazenda, Ministério da Ciência, Tecnologia e Inovação </t>
  </si>
  <si>
    <t>Wanise Leite Miguel Soares de Oliveira</t>
  </si>
  <si>
    <t>Coordenadora (em substituição)</t>
  </si>
  <si>
    <t>11 à 14/09/2023</t>
  </si>
  <si>
    <t>Encontro Regional Sudeste</t>
  </si>
  <si>
    <t>55.664/2023-76</t>
  </si>
  <si>
    <t>Adelma Santos Lima</t>
  </si>
  <si>
    <t>Representante do CMAS</t>
  </si>
  <si>
    <t>Leandro Lapetina Freire</t>
  </si>
  <si>
    <t>Vigilancia Socioassistência</t>
  </si>
  <si>
    <t>Rayssa Ramos Barja</t>
  </si>
  <si>
    <t>Coordenadora Cadastro Único</t>
  </si>
  <si>
    <t>54.887/2023-25</t>
  </si>
  <si>
    <t>51.195/2023-25</t>
  </si>
  <si>
    <t>Dennys Marcel Bartholomei Castanheira</t>
  </si>
  <si>
    <t>Assessor Técnico I</t>
  </si>
  <si>
    <t>28 à 29/09/2023</t>
  </si>
  <si>
    <t>100 anos da Diocese de Santos e demais reuni~]oes</t>
  </si>
  <si>
    <t>58.733/2023-01</t>
  </si>
  <si>
    <t>Rafael dos Santos Oliva</t>
  </si>
  <si>
    <t>Chefe de Gabinete</t>
  </si>
  <si>
    <t>26/09 à 08/10/2023</t>
  </si>
  <si>
    <t>Portugal</t>
  </si>
  <si>
    <t>Missão Santos Export Portugal-Itália</t>
  </si>
  <si>
    <t>58.983/2023-61</t>
  </si>
  <si>
    <t>Rogério Pereira dos Santos</t>
  </si>
  <si>
    <t>58.982/2023-06</t>
  </si>
  <si>
    <t>53.873/2023-85</t>
  </si>
  <si>
    <t>53.872/2023-12</t>
  </si>
  <si>
    <t>Mariana Cardoso Maia Trazzi</t>
  </si>
  <si>
    <t>24 à 25/10/2023</t>
  </si>
  <si>
    <t>Reunião com Secretário de Atenção Primária do Ministério da Saude</t>
  </si>
  <si>
    <t>62.649/2023-01</t>
  </si>
  <si>
    <t>Secretário Adjunto</t>
  </si>
  <si>
    <t>23 à 25/10/2023</t>
  </si>
  <si>
    <t>18 A 19/10/2023</t>
  </si>
  <si>
    <t>59.289/2023-61</t>
  </si>
  <si>
    <t xml:space="preserve">Reunião com o Deputado Federal Paulo Alexandre Barbosa </t>
  </si>
  <si>
    <t>27 à 30/08/2023</t>
  </si>
  <si>
    <t>Participação no Evento Sudeste Export</t>
  </si>
  <si>
    <t>62.594/2023-11</t>
  </si>
  <si>
    <t>26/09 a 01/10/2023</t>
  </si>
  <si>
    <t>Rio e Buenos Aires</t>
  </si>
  <si>
    <t>Participção na as feiras ABAV EXPO (RJ) e FIT América Latina</t>
  </si>
  <si>
    <t>57.371/2023-79</t>
  </si>
  <si>
    <t>17 a 19/10/2023</t>
  </si>
  <si>
    <t>Participação no Evento Brasil Export</t>
  </si>
  <si>
    <t>66.243/2023-80</t>
  </si>
  <si>
    <t>22/08 a 25/08/2023</t>
  </si>
  <si>
    <t>Participação no XXI Congresso CONSAD</t>
  </si>
  <si>
    <t>47.228/2023-79</t>
  </si>
  <si>
    <t>Ronaldo Pereira Silva</t>
  </si>
  <si>
    <t>PROCON</t>
  </si>
  <si>
    <t>13 à 15/09/2023</t>
  </si>
  <si>
    <t>XXI Congresso Nacional do Ministério Público do Consumidor</t>
  </si>
  <si>
    <t>53.088/2023-96</t>
  </si>
  <si>
    <t>Glaucus Renzo Farinello</t>
  </si>
  <si>
    <t>SEDURB</t>
  </si>
  <si>
    <t>30/09 à 04/10/2023</t>
  </si>
  <si>
    <t>Milão/Itália</t>
  </si>
  <si>
    <t>Missão Itália - Conselho Santos Export</t>
  </si>
  <si>
    <t>56.942/2023-11</t>
  </si>
  <si>
    <t>27 á 28/09/2023</t>
  </si>
  <si>
    <t>2º Encontro Porto e Mar</t>
  </si>
  <si>
    <t>61.018/2023-66</t>
  </si>
  <si>
    <t>Alessandro Moraes de Souza</t>
  </si>
  <si>
    <t>Chefe de Seção - SAAF-DEPCAM</t>
  </si>
  <si>
    <t>27 á 29/09/2023</t>
  </si>
  <si>
    <t>Curso de Capacitação - Nova Lei de Licitação</t>
  </si>
  <si>
    <t>56.920/2023-70</t>
  </si>
  <si>
    <t>Dorlan Jorge dos Santos</t>
  </si>
  <si>
    <t>Fernando Santana de Azevedo</t>
  </si>
  <si>
    <t>27 à 29/09/2023</t>
  </si>
  <si>
    <t>Juliana Freitas Aguiar Pires</t>
  </si>
  <si>
    <t>Assistente Tecnico</t>
  </si>
  <si>
    <t>GAB-SEMAM</t>
  </si>
  <si>
    <t>Luiz Henrique de Oliveira</t>
  </si>
  <si>
    <t>Chefe de Atividade Tecnica - COAQ</t>
  </si>
  <si>
    <t>Adilson Luiz Gonçalves</t>
  </si>
  <si>
    <t>Engenheiro</t>
  </si>
  <si>
    <t>27 à 28/09/2023</t>
  </si>
  <si>
    <t>Participação no 2º Encontro Porto e Mar</t>
  </si>
  <si>
    <t>60.903/2023-64</t>
  </si>
  <si>
    <t>Luiz Felipe Tonelli Távora</t>
  </si>
  <si>
    <t>Larissa Silva de Oliveira Cordeiro</t>
  </si>
  <si>
    <t>SIEDI</t>
  </si>
  <si>
    <t>24 à 26/09/2023</t>
  </si>
  <si>
    <t>X ENOP - Encontro Nacional de Obras Públicas e Serviços de Engenharia</t>
  </si>
  <si>
    <t>53.067/2023-16</t>
  </si>
  <si>
    <t>26 à 28/09/2023</t>
  </si>
  <si>
    <t>Ana Bianca Flores Ciarlini</t>
  </si>
  <si>
    <t>Assessora Especial de Longevidade</t>
  </si>
  <si>
    <t>Camara dos Deputados - Reunião Comissão de Saúde</t>
  </si>
  <si>
    <t>67.300/2023-57</t>
  </si>
  <si>
    <t>28/11 à 01/12/2023</t>
  </si>
  <si>
    <t>Angola</t>
  </si>
  <si>
    <t>Partcipação no VI Congresso Internacional da Ordem dos Enfermeiros de Angola</t>
  </si>
  <si>
    <t>69.141/2023-16</t>
  </si>
  <si>
    <t>Renato Aparecido Dutra Matos</t>
  </si>
  <si>
    <t>Enfermeiro</t>
  </si>
  <si>
    <t>27/11 à 28/11/2023</t>
  </si>
  <si>
    <t>Caraguatatuba</t>
  </si>
  <si>
    <t>Participação na II Reunião Descentralizada do Conselho Estadual do Idoso</t>
  </si>
  <si>
    <t>70.423/2023-75</t>
  </si>
  <si>
    <t>Processos Liquidados - Passagens e Hospedagens (de 01/01/2023 à 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</si>
</sst>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2" applyNumberFormat="0" applyAlignment="0" applyProtection="0"/>
    <xf numFmtId="0" fontId="4" fillId="22" borderId="3" applyNumberFormat="0" applyAlignment="0" applyProtection="0"/>
    <xf numFmtId="0" fontId="5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2" applyNumberFormat="0" applyAlignment="0" applyProtection="0"/>
    <xf numFmtId="0" fontId="8" fillId="30" borderId="0" applyNumberFormat="0" applyBorder="0" applyAlignment="0" applyProtection="0"/>
    <xf numFmtId="0" fontId="1" fillId="31" borderId="5" applyNumberFormat="0" applyFont="0" applyAlignment="0" applyProtection="0"/>
    <xf numFmtId="0" fontId="9" fillId="32" borderId="0" applyNumberFormat="0" applyBorder="0" applyAlignment="0" applyProtection="0"/>
    <xf numFmtId="0" fontId="10" fillId="21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/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14" fontId="0" fillId="0" borderId="27" xfId="0" applyNumberForma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5"/>
  <sheetViews>
    <sheetView tabSelected="1" workbookViewId="0">
      <selection activeCell="E17" sqref="E17"/>
    </sheetView>
  </sheetViews>
  <sheetFormatPr defaultRowHeight="15" x14ac:dyDescent="0.25"/>
  <cols>
    <col min="1" max="1" width="35" bestFit="1" customWidth="1"/>
    <col min="2" max="2" width="40.85546875" bestFit="1" customWidth="1"/>
    <col min="3" max="3" width="11.85546875" style="2" customWidth="1"/>
    <col min="4" max="4" width="18" customWidth="1"/>
    <col min="5" max="5" width="20" bestFit="1" customWidth="1"/>
    <col min="6" max="6" width="88.28515625" bestFit="1" customWidth="1"/>
    <col min="7" max="7" width="13.85546875" customWidth="1"/>
    <col min="8" max="8" width="13.5703125" bestFit="1" customWidth="1"/>
    <col min="9" max="9" width="15.5703125" customWidth="1"/>
  </cols>
  <sheetData>
    <row r="1" spans="1:10" x14ac:dyDescent="0.25">
      <c r="A1" s="57">
        <v>2023</v>
      </c>
      <c r="B1" s="58"/>
      <c r="C1" s="58"/>
      <c r="D1" s="58"/>
      <c r="E1" s="58"/>
      <c r="F1" s="58"/>
      <c r="G1" s="58"/>
      <c r="H1" s="58"/>
      <c r="I1" s="59"/>
    </row>
    <row r="2" spans="1:10" x14ac:dyDescent="0.25">
      <c r="A2" s="60"/>
      <c r="B2" s="61"/>
      <c r="C2" s="61"/>
      <c r="D2" s="61"/>
      <c r="E2" s="61"/>
      <c r="F2" s="61"/>
      <c r="G2" s="61"/>
      <c r="H2" s="61"/>
      <c r="I2" s="62"/>
    </row>
    <row r="3" spans="1:10" x14ac:dyDescent="0.25">
      <c r="A3" s="60"/>
      <c r="B3" s="61"/>
      <c r="C3" s="61"/>
      <c r="D3" s="61"/>
      <c r="E3" s="61"/>
      <c r="F3" s="61"/>
      <c r="G3" s="61"/>
      <c r="H3" s="61"/>
      <c r="I3" s="62"/>
    </row>
    <row r="4" spans="1:10" ht="15.75" thickBot="1" x14ac:dyDescent="0.3">
      <c r="A4" s="63"/>
      <c r="B4" s="64"/>
      <c r="C4" s="64"/>
      <c r="D4" s="64"/>
      <c r="E4" s="64"/>
      <c r="F4" s="64"/>
      <c r="G4" s="64"/>
      <c r="H4" s="64"/>
      <c r="I4" s="65"/>
    </row>
    <row r="5" spans="1:10" ht="19.5" thickBot="1" x14ac:dyDescent="0.3">
      <c r="A5" s="66" t="s">
        <v>386</v>
      </c>
      <c r="B5" s="67"/>
      <c r="C5" s="67"/>
      <c r="D5" s="67"/>
      <c r="E5" s="67"/>
      <c r="F5" s="67"/>
      <c r="G5" s="67"/>
      <c r="H5" s="67"/>
      <c r="I5" s="68"/>
    </row>
    <row r="6" spans="1:10" ht="16.5" thickBot="1" x14ac:dyDescent="0.3">
      <c r="A6" s="12" t="s">
        <v>0</v>
      </c>
      <c r="B6" s="13" t="s">
        <v>1</v>
      </c>
      <c r="C6" s="14" t="s">
        <v>2</v>
      </c>
      <c r="D6" s="13" t="s">
        <v>3</v>
      </c>
      <c r="E6" s="14" t="s">
        <v>4</v>
      </c>
      <c r="F6" s="13" t="s">
        <v>5</v>
      </c>
      <c r="G6" s="14" t="s">
        <v>6</v>
      </c>
      <c r="H6" s="46" t="s">
        <v>7</v>
      </c>
      <c r="I6" s="15" t="s">
        <v>8</v>
      </c>
      <c r="J6" s="1"/>
    </row>
    <row r="7" spans="1:10" hidden="1" x14ac:dyDescent="0.25">
      <c r="A7" s="7"/>
      <c r="B7" s="8"/>
      <c r="C7" s="9"/>
      <c r="D7" s="9"/>
      <c r="E7" s="8"/>
      <c r="F7" s="8"/>
      <c r="G7" s="10"/>
      <c r="H7" s="10"/>
      <c r="I7" s="11"/>
      <c r="J7" s="1"/>
    </row>
    <row r="8" spans="1:10" ht="15.75" hidden="1" thickBot="1" x14ac:dyDescent="0.3">
      <c r="A8" s="38"/>
      <c r="B8" s="39"/>
      <c r="C8" s="40"/>
      <c r="D8" s="41"/>
      <c r="E8" s="38"/>
      <c r="F8" s="39"/>
      <c r="G8" s="42"/>
      <c r="H8" s="42"/>
      <c r="I8" s="43"/>
      <c r="J8" s="1"/>
    </row>
    <row r="9" spans="1:10" ht="15.75" hidden="1" thickBot="1" x14ac:dyDescent="0.3">
      <c r="A9" s="38"/>
      <c r="B9" s="39"/>
      <c r="C9" s="40"/>
      <c r="D9" s="41"/>
      <c r="E9" s="38"/>
      <c r="F9" s="39"/>
      <c r="G9" s="42"/>
      <c r="H9" s="42"/>
      <c r="I9" s="43"/>
      <c r="J9" s="1"/>
    </row>
    <row r="10" spans="1:10" ht="15.75" thickBot="1" x14ac:dyDescent="0.3">
      <c r="A10" s="38" t="s">
        <v>380</v>
      </c>
      <c r="B10" s="39" t="s">
        <v>381</v>
      </c>
      <c r="C10" s="40" t="s">
        <v>118</v>
      </c>
      <c r="D10" s="41" t="s">
        <v>382</v>
      </c>
      <c r="E10" s="38" t="s">
        <v>383</v>
      </c>
      <c r="F10" s="39" t="s">
        <v>384</v>
      </c>
      <c r="G10" s="42">
        <v>0</v>
      </c>
      <c r="H10" s="42">
        <v>570</v>
      </c>
      <c r="I10" s="43" t="s">
        <v>385</v>
      </c>
      <c r="J10" s="1"/>
    </row>
    <row r="11" spans="1:10" ht="15.75" thickBot="1" x14ac:dyDescent="0.3">
      <c r="A11" s="38" t="s">
        <v>117</v>
      </c>
      <c r="B11" s="39" t="s">
        <v>315</v>
      </c>
      <c r="C11" s="40" t="s">
        <v>118</v>
      </c>
      <c r="D11" s="41" t="s">
        <v>376</v>
      </c>
      <c r="E11" s="38" t="s">
        <v>377</v>
      </c>
      <c r="F11" s="39" t="s">
        <v>378</v>
      </c>
      <c r="G11" s="42">
        <v>6846.5</v>
      </c>
      <c r="H11" s="42">
        <v>2698.45</v>
      </c>
      <c r="I11" s="43" t="s">
        <v>379</v>
      </c>
      <c r="J11" s="1"/>
    </row>
    <row r="12" spans="1:10" ht="15.75" thickBot="1" x14ac:dyDescent="0.3">
      <c r="A12" s="38" t="s">
        <v>372</v>
      </c>
      <c r="B12" s="39" t="s">
        <v>373</v>
      </c>
      <c r="C12" s="40" t="s">
        <v>118</v>
      </c>
      <c r="D12" s="45">
        <v>45238</v>
      </c>
      <c r="E12" s="38" t="s">
        <v>134</v>
      </c>
      <c r="F12" s="39" t="s">
        <v>374</v>
      </c>
      <c r="G12" s="42">
        <v>3814.11</v>
      </c>
      <c r="H12" s="42">
        <v>0</v>
      </c>
      <c r="I12" s="43" t="s">
        <v>375</v>
      </c>
      <c r="J12" s="1"/>
    </row>
    <row r="13" spans="1:10" ht="15.75" thickBot="1" x14ac:dyDescent="0.3">
      <c r="A13" s="38" t="s">
        <v>366</v>
      </c>
      <c r="B13" s="39" t="s">
        <v>43</v>
      </c>
      <c r="C13" s="40" t="s">
        <v>367</v>
      </c>
      <c r="D13" s="41" t="s">
        <v>371</v>
      </c>
      <c r="E13" s="38" t="s">
        <v>134</v>
      </c>
      <c r="F13" s="39" t="s">
        <v>369</v>
      </c>
      <c r="G13" s="42">
        <v>776.96</v>
      </c>
      <c r="H13" s="42">
        <v>1318.96</v>
      </c>
      <c r="I13" s="43" t="s">
        <v>370</v>
      </c>
      <c r="J13" s="1"/>
    </row>
    <row r="14" spans="1:10" ht="15.75" thickBot="1" x14ac:dyDescent="0.3">
      <c r="A14" s="38" t="s">
        <v>365</v>
      </c>
      <c r="B14" s="39" t="s">
        <v>315</v>
      </c>
      <c r="C14" s="40" t="s">
        <v>367</v>
      </c>
      <c r="D14" s="41" t="s">
        <v>368</v>
      </c>
      <c r="E14" s="38" t="s">
        <v>134</v>
      </c>
      <c r="F14" s="39" t="s">
        <v>369</v>
      </c>
      <c r="G14" s="42">
        <v>1303.33</v>
      </c>
      <c r="H14" s="42">
        <v>995.4</v>
      </c>
      <c r="I14" s="43" t="s">
        <v>370</v>
      </c>
      <c r="J14" s="1"/>
    </row>
    <row r="15" spans="1:10" ht="15.75" thickBot="1" x14ac:dyDescent="0.3">
      <c r="A15" s="38" t="s">
        <v>360</v>
      </c>
      <c r="B15" s="39" t="s">
        <v>361</v>
      </c>
      <c r="C15" s="40" t="s">
        <v>22</v>
      </c>
      <c r="D15" s="41" t="s">
        <v>362</v>
      </c>
      <c r="E15" s="38" t="s">
        <v>134</v>
      </c>
      <c r="F15" s="39" t="s">
        <v>363</v>
      </c>
      <c r="G15" s="42">
        <v>4260.82</v>
      </c>
      <c r="H15" s="42">
        <v>1510</v>
      </c>
      <c r="I15" s="43" t="s">
        <v>364</v>
      </c>
      <c r="J15" s="1"/>
    </row>
    <row r="16" spans="1:10" ht="15.75" thickBot="1" x14ac:dyDescent="0.3">
      <c r="A16" s="38" t="s">
        <v>74</v>
      </c>
      <c r="B16" s="39" t="s">
        <v>21</v>
      </c>
      <c r="C16" s="40" t="s">
        <v>76</v>
      </c>
      <c r="D16" s="45" t="s">
        <v>330</v>
      </c>
      <c r="E16" s="38" t="s">
        <v>13</v>
      </c>
      <c r="F16" s="39" t="s">
        <v>331</v>
      </c>
      <c r="G16" s="42">
        <v>1266.43</v>
      </c>
      <c r="H16" s="42">
        <v>2874.21</v>
      </c>
      <c r="I16" s="43" t="s">
        <v>332</v>
      </c>
      <c r="J16" s="1"/>
    </row>
    <row r="17" spans="1:10" ht="15.75" thickBot="1" x14ac:dyDescent="0.3">
      <c r="A17" s="38" t="s">
        <v>20</v>
      </c>
      <c r="B17" s="39" t="s">
        <v>21</v>
      </c>
      <c r="C17" s="40" t="s">
        <v>22</v>
      </c>
      <c r="D17" s="45" t="s">
        <v>327</v>
      </c>
      <c r="E17" s="38" t="s">
        <v>134</v>
      </c>
      <c r="F17" s="39" t="s">
        <v>328</v>
      </c>
      <c r="G17" s="42">
        <v>2933.23</v>
      </c>
      <c r="H17" s="42">
        <v>2496.65</v>
      </c>
      <c r="I17" s="43" t="s">
        <v>329</v>
      </c>
      <c r="J17" s="1"/>
    </row>
    <row r="18" spans="1:10" ht="15.75" thickBot="1" x14ac:dyDescent="0.3">
      <c r="A18" s="38" t="s">
        <v>44</v>
      </c>
      <c r="B18" s="39" t="s">
        <v>231</v>
      </c>
      <c r="C18" s="40" t="s">
        <v>26</v>
      </c>
      <c r="D18" s="41" t="s">
        <v>323</v>
      </c>
      <c r="E18" s="38" t="s">
        <v>324</v>
      </c>
      <c r="F18" s="39" t="s">
        <v>325</v>
      </c>
      <c r="G18" s="42">
        <f>2997.75+4896.63</f>
        <v>7894.38</v>
      </c>
      <c r="H18" s="42">
        <f>1577+2392</f>
        <v>3969</v>
      </c>
      <c r="I18" s="43" t="s">
        <v>326</v>
      </c>
      <c r="J18" s="1"/>
    </row>
    <row r="19" spans="1:10" ht="15.75" thickBot="1" x14ac:dyDescent="0.3">
      <c r="A19" s="38" t="s">
        <v>358</v>
      </c>
      <c r="B19" s="39" t="s">
        <v>359</v>
      </c>
      <c r="C19" s="40" t="s">
        <v>54</v>
      </c>
      <c r="D19" s="41" t="s">
        <v>354</v>
      </c>
      <c r="E19" s="38" t="s">
        <v>201</v>
      </c>
      <c r="F19" s="39" t="s">
        <v>350</v>
      </c>
      <c r="G19" s="42">
        <v>0</v>
      </c>
      <c r="H19" s="42">
        <v>1665.3</v>
      </c>
      <c r="I19" s="43" t="s">
        <v>351</v>
      </c>
      <c r="J19" s="1"/>
    </row>
    <row r="20" spans="1:10" ht="15.75" thickBot="1" x14ac:dyDescent="0.3">
      <c r="A20" s="38" t="s">
        <v>355</v>
      </c>
      <c r="B20" s="39" t="s">
        <v>356</v>
      </c>
      <c r="C20" s="40" t="s">
        <v>357</v>
      </c>
      <c r="D20" s="41" t="s">
        <v>354</v>
      </c>
      <c r="E20" s="38" t="s">
        <v>201</v>
      </c>
      <c r="F20" s="39" t="s">
        <v>350</v>
      </c>
      <c r="G20" s="42">
        <v>0</v>
      </c>
      <c r="H20" s="42">
        <v>1665.3</v>
      </c>
      <c r="I20" s="43" t="s">
        <v>351</v>
      </c>
      <c r="J20" s="1"/>
    </row>
    <row r="21" spans="1:10" ht="15.75" thickBot="1" x14ac:dyDescent="0.3">
      <c r="A21" s="38" t="s">
        <v>353</v>
      </c>
      <c r="B21" s="39" t="s">
        <v>144</v>
      </c>
      <c r="C21" s="40" t="s">
        <v>54</v>
      </c>
      <c r="D21" s="41" t="s">
        <v>354</v>
      </c>
      <c r="E21" s="38" t="s">
        <v>201</v>
      </c>
      <c r="F21" s="39" t="s">
        <v>350</v>
      </c>
      <c r="G21" s="42">
        <v>0</v>
      </c>
      <c r="H21" s="42">
        <v>1665.3</v>
      </c>
      <c r="I21" s="43" t="s">
        <v>351</v>
      </c>
      <c r="J21" s="1"/>
    </row>
    <row r="22" spans="1:10" ht="15.75" thickBot="1" x14ac:dyDescent="0.3">
      <c r="A22" s="38" t="s">
        <v>352</v>
      </c>
      <c r="B22" s="39" t="s">
        <v>144</v>
      </c>
      <c r="C22" s="40" t="s">
        <v>54</v>
      </c>
      <c r="D22" s="41" t="s">
        <v>349</v>
      </c>
      <c r="E22" s="38" t="s">
        <v>201</v>
      </c>
      <c r="F22" s="39" t="s">
        <v>350</v>
      </c>
      <c r="G22" s="42">
        <v>0</v>
      </c>
      <c r="H22" s="42">
        <v>1665.3</v>
      </c>
      <c r="I22" s="43" t="s">
        <v>351</v>
      </c>
      <c r="J22" s="1"/>
    </row>
    <row r="23" spans="1:10" ht="15.75" thickBot="1" x14ac:dyDescent="0.3">
      <c r="A23" s="38" t="s">
        <v>347</v>
      </c>
      <c r="B23" s="39" t="s">
        <v>348</v>
      </c>
      <c r="C23" s="40" t="s">
        <v>54</v>
      </c>
      <c r="D23" s="41" t="s">
        <v>349</v>
      </c>
      <c r="E23" s="38" t="s">
        <v>201</v>
      </c>
      <c r="F23" s="39" t="s">
        <v>350</v>
      </c>
      <c r="G23" s="42">
        <v>0</v>
      </c>
      <c r="H23" s="42">
        <v>1665.3</v>
      </c>
      <c r="I23" s="43" t="s">
        <v>351</v>
      </c>
      <c r="J23" s="1"/>
    </row>
    <row r="24" spans="1:10" ht="15.75" thickBot="1" x14ac:dyDescent="0.3">
      <c r="A24" s="38" t="s">
        <v>20</v>
      </c>
      <c r="B24" s="39" t="s">
        <v>21</v>
      </c>
      <c r="C24" s="40" t="s">
        <v>22</v>
      </c>
      <c r="D24" s="45" t="s">
        <v>344</v>
      </c>
      <c r="E24" s="38" t="s">
        <v>134</v>
      </c>
      <c r="F24" s="39" t="s">
        <v>345</v>
      </c>
      <c r="G24" s="42">
        <v>4182.12</v>
      </c>
      <c r="H24" s="42">
        <f>1427.56+713.57</f>
        <v>2141.13</v>
      </c>
      <c r="I24" s="43" t="s">
        <v>346</v>
      </c>
      <c r="J24" s="1"/>
    </row>
    <row r="25" spans="1:10" ht="15.75" thickBot="1" x14ac:dyDescent="0.3">
      <c r="A25" s="38" t="s">
        <v>338</v>
      </c>
      <c r="B25" s="39" t="s">
        <v>21</v>
      </c>
      <c r="C25" s="40" t="s">
        <v>339</v>
      </c>
      <c r="D25" s="41" t="s">
        <v>340</v>
      </c>
      <c r="E25" s="38" t="s">
        <v>341</v>
      </c>
      <c r="F25" s="39" t="s">
        <v>342</v>
      </c>
      <c r="G25" s="42">
        <v>10813.02</v>
      </c>
      <c r="H25" s="42">
        <v>6786.98</v>
      </c>
      <c r="I25" s="43" t="s">
        <v>343</v>
      </c>
      <c r="J25" s="1"/>
    </row>
    <row r="26" spans="1:10" ht="15.75" thickBot="1" x14ac:dyDescent="0.3">
      <c r="A26" s="38" t="s">
        <v>333</v>
      </c>
      <c r="B26" s="39" t="s">
        <v>101</v>
      </c>
      <c r="C26" s="40" t="s">
        <v>334</v>
      </c>
      <c r="D26" s="41" t="s">
        <v>335</v>
      </c>
      <c r="E26" s="38" t="s">
        <v>201</v>
      </c>
      <c r="F26" s="39" t="s">
        <v>336</v>
      </c>
      <c r="G26" s="42">
        <v>0</v>
      </c>
      <c r="H26" s="42">
        <v>1483.52</v>
      </c>
      <c r="I26" s="43" t="s">
        <v>337</v>
      </c>
      <c r="J26" s="1"/>
    </row>
    <row r="27" spans="1:10" ht="15.75" thickBot="1" x14ac:dyDescent="0.3">
      <c r="A27" s="38" t="s">
        <v>117</v>
      </c>
      <c r="B27" s="39" t="s">
        <v>315</v>
      </c>
      <c r="C27" s="40" t="s">
        <v>118</v>
      </c>
      <c r="D27" s="41" t="s">
        <v>316</v>
      </c>
      <c r="E27" s="38" t="s">
        <v>134</v>
      </c>
      <c r="F27" s="39" t="s">
        <v>313</v>
      </c>
      <c r="G27" s="42">
        <f>1669.29+1353.51</f>
        <v>3022.8</v>
      </c>
      <c r="H27" s="42">
        <f>712.45+838.16</f>
        <v>1550.6100000000001</v>
      </c>
      <c r="I27" s="43" t="s">
        <v>314</v>
      </c>
      <c r="J27" s="1"/>
    </row>
    <row r="28" spans="1:10" ht="15.75" thickBot="1" x14ac:dyDescent="0.3">
      <c r="A28" s="38" t="s">
        <v>311</v>
      </c>
      <c r="B28" s="39" t="s">
        <v>101</v>
      </c>
      <c r="C28" s="40" t="s">
        <v>118</v>
      </c>
      <c r="D28" s="41" t="s">
        <v>312</v>
      </c>
      <c r="E28" s="38" t="s">
        <v>134</v>
      </c>
      <c r="F28" s="39" t="s">
        <v>313</v>
      </c>
      <c r="G28" s="42">
        <v>1353.51</v>
      </c>
      <c r="H28" s="42">
        <v>838.16</v>
      </c>
      <c r="I28" s="43" t="s">
        <v>314</v>
      </c>
      <c r="J28" s="1"/>
    </row>
    <row r="29" spans="1:10" ht="15.75" thickBot="1" x14ac:dyDescent="0.3">
      <c r="A29" s="38" t="s">
        <v>74</v>
      </c>
      <c r="B29" s="39" t="s">
        <v>21</v>
      </c>
      <c r="C29" s="40" t="s">
        <v>76</v>
      </c>
      <c r="D29" s="45" t="s">
        <v>317</v>
      </c>
      <c r="E29" s="38" t="s">
        <v>13</v>
      </c>
      <c r="F29" s="39" t="s">
        <v>319</v>
      </c>
      <c r="G29" s="42">
        <v>3564.62</v>
      </c>
      <c r="H29" s="42">
        <v>747.07</v>
      </c>
      <c r="I29" s="43" t="s">
        <v>318</v>
      </c>
      <c r="J29" s="1"/>
    </row>
    <row r="30" spans="1:10" ht="15.75" thickBot="1" x14ac:dyDescent="0.3">
      <c r="A30" s="38" t="s">
        <v>307</v>
      </c>
      <c r="B30" s="39" t="s">
        <v>16</v>
      </c>
      <c r="C30" s="40" t="s">
        <v>17</v>
      </c>
      <c r="D30" s="41" t="s">
        <v>303</v>
      </c>
      <c r="E30" s="38" t="s">
        <v>304</v>
      </c>
      <c r="F30" s="39" t="s">
        <v>305</v>
      </c>
      <c r="G30" s="42">
        <v>14951.66</v>
      </c>
      <c r="H30" s="42">
        <v>0</v>
      </c>
      <c r="I30" s="43" t="s">
        <v>310</v>
      </c>
      <c r="J30" s="1"/>
    </row>
    <row r="31" spans="1:10" ht="15.75" thickBot="1" x14ac:dyDescent="0.3">
      <c r="A31" s="38" t="s">
        <v>301</v>
      </c>
      <c r="B31" s="39" t="s">
        <v>302</v>
      </c>
      <c r="C31" s="40" t="s">
        <v>17</v>
      </c>
      <c r="D31" s="41" t="s">
        <v>303</v>
      </c>
      <c r="E31" s="38" t="s">
        <v>304</v>
      </c>
      <c r="F31" s="39" t="s">
        <v>305</v>
      </c>
      <c r="G31" s="42">
        <v>14951.66</v>
      </c>
      <c r="H31" s="42">
        <v>0</v>
      </c>
      <c r="I31" s="43" t="s">
        <v>309</v>
      </c>
      <c r="J31" s="1"/>
    </row>
    <row r="32" spans="1:10" ht="15.75" thickBot="1" x14ac:dyDescent="0.3">
      <c r="A32" s="38" t="s">
        <v>307</v>
      </c>
      <c r="B32" s="39" t="s">
        <v>16</v>
      </c>
      <c r="C32" s="40" t="s">
        <v>17</v>
      </c>
      <c r="D32" s="41" t="s">
        <v>303</v>
      </c>
      <c r="E32" s="38" t="s">
        <v>304</v>
      </c>
      <c r="F32" s="39" t="s">
        <v>305</v>
      </c>
      <c r="G32" s="42">
        <v>0</v>
      </c>
      <c r="H32" s="42">
        <v>16995</v>
      </c>
      <c r="I32" s="43" t="s">
        <v>308</v>
      </c>
      <c r="J32" s="1"/>
    </row>
    <row r="33" spans="1:10" ht="15.75" thickBot="1" x14ac:dyDescent="0.3">
      <c r="A33" s="38" t="s">
        <v>301</v>
      </c>
      <c r="B33" s="39" t="s">
        <v>302</v>
      </c>
      <c r="C33" s="40" t="s">
        <v>17</v>
      </c>
      <c r="D33" s="41" t="s">
        <v>303</v>
      </c>
      <c r="E33" s="38" t="s">
        <v>304</v>
      </c>
      <c r="F33" s="39" t="s">
        <v>305</v>
      </c>
      <c r="G33" s="42">
        <v>0</v>
      </c>
      <c r="H33" s="42">
        <v>16995</v>
      </c>
      <c r="I33" s="43" t="s">
        <v>306</v>
      </c>
      <c r="J33" s="1"/>
    </row>
    <row r="34" spans="1:10" ht="15.75" thickBot="1" x14ac:dyDescent="0.3">
      <c r="A34" s="38" t="s">
        <v>296</v>
      </c>
      <c r="B34" s="39" t="s">
        <v>297</v>
      </c>
      <c r="C34" s="40" t="s">
        <v>36</v>
      </c>
      <c r="D34" s="41" t="s">
        <v>298</v>
      </c>
      <c r="E34" s="38" t="s">
        <v>13</v>
      </c>
      <c r="F34" s="39" t="s">
        <v>299</v>
      </c>
      <c r="G34" s="42">
        <v>3358.46</v>
      </c>
      <c r="H34" s="42">
        <v>423.38</v>
      </c>
      <c r="I34" s="43" t="s">
        <v>300</v>
      </c>
      <c r="J34" s="1"/>
    </row>
    <row r="35" spans="1:10" ht="15.75" thickBot="1" x14ac:dyDescent="0.3">
      <c r="A35" s="47" t="s">
        <v>148</v>
      </c>
      <c r="B35" s="47" t="s">
        <v>43</v>
      </c>
      <c r="C35" s="49" t="s">
        <v>157</v>
      </c>
      <c r="D35" s="49" t="s">
        <v>285</v>
      </c>
      <c r="E35" s="47" t="s">
        <v>171</v>
      </c>
      <c r="F35" s="47" t="s">
        <v>286</v>
      </c>
      <c r="G35" s="42">
        <v>3037.2539999999999</v>
      </c>
      <c r="H35" s="42">
        <v>0</v>
      </c>
      <c r="I35" s="43" t="s">
        <v>294</v>
      </c>
      <c r="J35" s="1"/>
    </row>
    <row r="36" spans="1:10" ht="15.75" thickBot="1" x14ac:dyDescent="0.3">
      <c r="A36" s="48"/>
      <c r="B36" s="48"/>
      <c r="C36" s="50"/>
      <c r="D36" s="50"/>
      <c r="E36" s="48"/>
      <c r="F36" s="48"/>
      <c r="G36" s="42">
        <v>0</v>
      </c>
      <c r="H36" s="42">
        <v>949.7</v>
      </c>
      <c r="I36" s="43" t="s">
        <v>287</v>
      </c>
      <c r="J36" s="1"/>
    </row>
    <row r="37" spans="1:10" ht="15.75" thickBot="1" x14ac:dyDescent="0.3">
      <c r="A37" s="47" t="s">
        <v>292</v>
      </c>
      <c r="B37" s="47" t="s">
        <v>293</v>
      </c>
      <c r="C37" s="49" t="s">
        <v>157</v>
      </c>
      <c r="D37" s="49" t="s">
        <v>285</v>
      </c>
      <c r="E37" s="47" t="s">
        <v>171</v>
      </c>
      <c r="F37" s="47" t="s">
        <v>286</v>
      </c>
      <c r="G37" s="42">
        <v>3037.25</v>
      </c>
      <c r="H37" s="42">
        <v>0</v>
      </c>
      <c r="I37" s="43" t="s">
        <v>294</v>
      </c>
      <c r="J37" s="1"/>
    </row>
    <row r="38" spans="1:10" ht="15.75" thickBot="1" x14ac:dyDescent="0.3">
      <c r="A38" s="48"/>
      <c r="B38" s="48"/>
      <c r="C38" s="50"/>
      <c r="D38" s="50"/>
      <c r="E38" s="48"/>
      <c r="F38" s="48"/>
      <c r="G38" s="42">
        <v>0</v>
      </c>
      <c r="H38" s="42">
        <v>949.7</v>
      </c>
      <c r="I38" s="43" t="s">
        <v>287</v>
      </c>
      <c r="J38" s="1"/>
    </row>
    <row r="39" spans="1:10" ht="15.75" thickBot="1" x14ac:dyDescent="0.3">
      <c r="A39" s="47" t="s">
        <v>290</v>
      </c>
      <c r="B39" s="47" t="s">
        <v>291</v>
      </c>
      <c r="C39" s="49" t="s">
        <v>157</v>
      </c>
      <c r="D39" s="49" t="s">
        <v>285</v>
      </c>
      <c r="E39" s="47" t="s">
        <v>171</v>
      </c>
      <c r="F39" s="47" t="s">
        <v>286</v>
      </c>
      <c r="G39" s="42">
        <v>3037.25</v>
      </c>
      <c r="H39" s="42">
        <v>0</v>
      </c>
      <c r="I39" s="43" t="s">
        <v>294</v>
      </c>
      <c r="J39" s="1"/>
    </row>
    <row r="40" spans="1:10" ht="15.75" thickBot="1" x14ac:dyDescent="0.3">
      <c r="A40" s="48"/>
      <c r="B40" s="48"/>
      <c r="C40" s="50"/>
      <c r="D40" s="50"/>
      <c r="E40" s="48"/>
      <c r="F40" s="48"/>
      <c r="G40" s="42">
        <v>0</v>
      </c>
      <c r="H40" s="42">
        <v>949.7</v>
      </c>
      <c r="I40" s="43" t="s">
        <v>287</v>
      </c>
      <c r="J40" s="1"/>
    </row>
    <row r="41" spans="1:10" ht="15.75" thickBot="1" x14ac:dyDescent="0.3">
      <c r="A41" s="47" t="s">
        <v>288</v>
      </c>
      <c r="B41" s="47" t="s">
        <v>289</v>
      </c>
      <c r="C41" s="49" t="s">
        <v>157</v>
      </c>
      <c r="D41" s="49" t="s">
        <v>285</v>
      </c>
      <c r="E41" s="47" t="s">
        <v>171</v>
      </c>
      <c r="F41" s="47" t="s">
        <v>286</v>
      </c>
      <c r="G41" s="42">
        <v>3037.25</v>
      </c>
      <c r="H41" s="42">
        <v>0</v>
      </c>
      <c r="I41" s="43" t="s">
        <v>294</v>
      </c>
      <c r="J41" s="1"/>
    </row>
    <row r="42" spans="1:10" ht="15.75" thickBot="1" x14ac:dyDescent="0.3">
      <c r="A42" s="48"/>
      <c r="B42" s="48"/>
      <c r="C42" s="50"/>
      <c r="D42" s="50"/>
      <c r="E42" s="48"/>
      <c r="F42" s="48"/>
      <c r="G42" s="42">
        <v>0</v>
      </c>
      <c r="H42" s="42">
        <v>949.7</v>
      </c>
      <c r="I42" s="43" t="s">
        <v>287</v>
      </c>
      <c r="J42" s="1"/>
    </row>
    <row r="43" spans="1:10" ht="15.75" thickBot="1" x14ac:dyDescent="0.3">
      <c r="A43" s="49" t="s">
        <v>283</v>
      </c>
      <c r="B43" s="47" t="s">
        <v>284</v>
      </c>
      <c r="C43" s="49" t="s">
        <v>157</v>
      </c>
      <c r="D43" s="49" t="s">
        <v>285</v>
      </c>
      <c r="E43" s="47" t="s">
        <v>171</v>
      </c>
      <c r="F43" s="47" t="s">
        <v>286</v>
      </c>
      <c r="G43" s="42">
        <v>3037.25</v>
      </c>
      <c r="H43" s="42">
        <v>0</v>
      </c>
      <c r="I43" s="43" t="s">
        <v>294</v>
      </c>
      <c r="J43" s="1"/>
    </row>
    <row r="44" spans="1:10" ht="15.75" thickBot="1" x14ac:dyDescent="0.3">
      <c r="A44" s="50"/>
      <c r="B44" s="48"/>
      <c r="C44" s="50"/>
      <c r="D44" s="50"/>
      <c r="E44" s="48"/>
      <c r="F44" s="48"/>
      <c r="G44" s="42">
        <v>0</v>
      </c>
      <c r="H44" s="42">
        <v>949.7</v>
      </c>
      <c r="I44" s="43" t="s">
        <v>287</v>
      </c>
      <c r="J44" s="1"/>
    </row>
    <row r="45" spans="1:10" ht="15.75" thickBot="1" x14ac:dyDescent="0.3">
      <c r="A45" s="38" t="s">
        <v>15</v>
      </c>
      <c r="B45" s="39" t="s">
        <v>16</v>
      </c>
      <c r="C45" s="40" t="s">
        <v>17</v>
      </c>
      <c r="D45" s="41" t="s">
        <v>220</v>
      </c>
      <c r="E45" s="38" t="s">
        <v>134</v>
      </c>
      <c r="F45" s="39" t="s">
        <v>282</v>
      </c>
      <c r="G45" s="42">
        <v>4263.84</v>
      </c>
      <c r="H45" s="42">
        <v>2578.52</v>
      </c>
      <c r="I45" s="43" t="s">
        <v>295</v>
      </c>
      <c r="J45" s="1"/>
    </row>
    <row r="46" spans="1:10" ht="15.75" thickBot="1" x14ac:dyDescent="0.3">
      <c r="A46" s="38" t="s">
        <v>44</v>
      </c>
      <c r="B46" s="39" t="s">
        <v>49</v>
      </c>
      <c r="C46" s="40" t="s">
        <v>26</v>
      </c>
      <c r="D46" s="41" t="s">
        <v>279</v>
      </c>
      <c r="E46" s="38" t="s">
        <v>280</v>
      </c>
      <c r="F46" s="39" t="s">
        <v>138</v>
      </c>
      <c r="G46" s="42">
        <v>4268.51</v>
      </c>
      <c r="H46" s="42">
        <v>554.4</v>
      </c>
      <c r="I46" s="43" t="s">
        <v>281</v>
      </c>
      <c r="J46" s="1"/>
    </row>
    <row r="47" spans="1:10" ht="15.75" thickBot="1" x14ac:dyDescent="0.3">
      <c r="A47" s="38" t="s">
        <v>140</v>
      </c>
      <c r="B47" s="39" t="s">
        <v>278</v>
      </c>
      <c r="C47" s="40" t="s">
        <v>26</v>
      </c>
      <c r="D47" s="41" t="s">
        <v>279</v>
      </c>
      <c r="E47" s="38" t="s">
        <v>280</v>
      </c>
      <c r="F47" s="39" t="s">
        <v>138</v>
      </c>
      <c r="G47" s="42">
        <v>4268.51</v>
      </c>
      <c r="H47" s="42">
        <v>554.4</v>
      </c>
      <c r="I47" s="43" t="s">
        <v>281</v>
      </c>
      <c r="J47" s="1"/>
    </row>
    <row r="48" spans="1:10" ht="15.75" thickBot="1" x14ac:dyDescent="0.3">
      <c r="A48" s="38" t="s">
        <v>20</v>
      </c>
      <c r="B48" s="39" t="s">
        <v>21</v>
      </c>
      <c r="C48" s="40" t="s">
        <v>22</v>
      </c>
      <c r="D48" s="41" t="s">
        <v>320</v>
      </c>
      <c r="E48" s="38" t="s">
        <v>134</v>
      </c>
      <c r="F48" s="39" t="s">
        <v>321</v>
      </c>
      <c r="G48" s="42">
        <v>0</v>
      </c>
      <c r="H48" s="42">
        <v>1920</v>
      </c>
      <c r="I48" s="43" t="s">
        <v>322</v>
      </c>
      <c r="J48" s="1"/>
    </row>
    <row r="49" spans="1:10" ht="15.75" thickBot="1" x14ac:dyDescent="0.3">
      <c r="A49" s="38" t="s">
        <v>273</v>
      </c>
      <c r="B49" s="39" t="s">
        <v>274</v>
      </c>
      <c r="C49" s="40" t="s">
        <v>275</v>
      </c>
      <c r="D49" s="41" t="s">
        <v>220</v>
      </c>
      <c r="E49" s="38" t="s">
        <v>134</v>
      </c>
      <c r="F49" s="39" t="s">
        <v>276</v>
      </c>
      <c r="G49" s="42">
        <v>4193.41</v>
      </c>
      <c r="H49" s="42">
        <v>4653.8999999999996</v>
      </c>
      <c r="I49" s="43" t="s">
        <v>277</v>
      </c>
      <c r="J49" s="1"/>
    </row>
    <row r="50" spans="1:10" ht="15.75" thickBot="1" x14ac:dyDescent="0.3">
      <c r="A50" s="38" t="s">
        <v>271</v>
      </c>
      <c r="B50" s="39" t="s">
        <v>272</v>
      </c>
      <c r="C50" s="40" t="s">
        <v>157</v>
      </c>
      <c r="D50" s="41" t="s">
        <v>266</v>
      </c>
      <c r="E50" s="38" t="s">
        <v>71</v>
      </c>
      <c r="F50" s="39" t="s">
        <v>267</v>
      </c>
      <c r="G50" s="42">
        <v>0</v>
      </c>
      <c r="H50" s="42">
        <v>920</v>
      </c>
      <c r="I50" s="43" t="s">
        <v>268</v>
      </c>
      <c r="J50" s="1"/>
    </row>
    <row r="51" spans="1:10" ht="15.75" thickBot="1" x14ac:dyDescent="0.3">
      <c r="A51" s="38" t="s">
        <v>269</v>
      </c>
      <c r="B51" s="39" t="s">
        <v>270</v>
      </c>
      <c r="C51" s="40" t="s">
        <v>157</v>
      </c>
      <c r="D51" s="41" t="s">
        <v>266</v>
      </c>
      <c r="E51" s="38" t="s">
        <v>71</v>
      </c>
      <c r="F51" s="39" t="s">
        <v>267</v>
      </c>
      <c r="G51" s="42">
        <v>0</v>
      </c>
      <c r="H51" s="42">
        <v>920</v>
      </c>
      <c r="I51" s="43" t="s">
        <v>268</v>
      </c>
      <c r="J51" s="1"/>
    </row>
    <row r="52" spans="1:10" ht="15.75" thickBot="1" x14ac:dyDescent="0.3">
      <c r="A52" s="38" t="s">
        <v>264</v>
      </c>
      <c r="B52" s="39" t="s">
        <v>265</v>
      </c>
      <c r="C52" s="40" t="s">
        <v>157</v>
      </c>
      <c r="D52" s="41" t="s">
        <v>266</v>
      </c>
      <c r="E52" s="38" t="s">
        <v>71</v>
      </c>
      <c r="F52" s="39" t="s">
        <v>267</v>
      </c>
      <c r="G52" s="42">
        <v>0</v>
      </c>
      <c r="H52" s="42">
        <v>920</v>
      </c>
      <c r="I52" s="43" t="s">
        <v>268</v>
      </c>
      <c r="J52" s="1"/>
    </row>
    <row r="53" spans="1:10" ht="15.75" thickBot="1" x14ac:dyDescent="0.3">
      <c r="A53" s="38" t="s">
        <v>263</v>
      </c>
      <c r="B53" s="39" t="s">
        <v>21</v>
      </c>
      <c r="C53" s="40" t="s">
        <v>118</v>
      </c>
      <c r="D53" s="41" t="s">
        <v>260</v>
      </c>
      <c r="E53" s="38" t="s">
        <v>134</v>
      </c>
      <c r="F53" s="39" t="s">
        <v>261</v>
      </c>
      <c r="G53" s="42">
        <v>6047.95</v>
      </c>
      <c r="H53" s="42">
        <v>579.6</v>
      </c>
      <c r="I53" s="43" t="s">
        <v>262</v>
      </c>
      <c r="J53" s="1"/>
    </row>
    <row r="54" spans="1:10" ht="15.75" thickBot="1" x14ac:dyDescent="0.3">
      <c r="A54" s="38" t="s">
        <v>117</v>
      </c>
      <c r="B54" s="39" t="s">
        <v>112</v>
      </c>
      <c r="C54" s="40" t="s">
        <v>118</v>
      </c>
      <c r="D54" s="41" t="s">
        <v>260</v>
      </c>
      <c r="E54" s="38" t="s">
        <v>134</v>
      </c>
      <c r="F54" s="39" t="s">
        <v>261</v>
      </c>
      <c r="G54" s="42">
        <v>6047.95</v>
      </c>
      <c r="H54" s="42">
        <v>579.6</v>
      </c>
      <c r="I54" s="43" t="s">
        <v>262</v>
      </c>
      <c r="J54" s="1"/>
    </row>
    <row r="55" spans="1:10" ht="15.75" thickBot="1" x14ac:dyDescent="0.3">
      <c r="A55" s="38" t="s">
        <v>53</v>
      </c>
      <c r="B55" s="39" t="s">
        <v>21</v>
      </c>
      <c r="C55" s="40" t="s">
        <v>54</v>
      </c>
      <c r="D55" s="41" t="s">
        <v>255</v>
      </c>
      <c r="E55" s="38" t="s">
        <v>134</v>
      </c>
      <c r="F55" s="39" t="s">
        <v>256</v>
      </c>
      <c r="G55" s="42">
        <v>2250.04</v>
      </c>
      <c r="H55" s="42">
        <v>456.91</v>
      </c>
      <c r="I55" s="43" t="s">
        <v>251</v>
      </c>
      <c r="J55" s="1"/>
    </row>
    <row r="56" spans="1:10" ht="15.75" thickBot="1" x14ac:dyDescent="0.3">
      <c r="A56" s="38" t="s">
        <v>254</v>
      </c>
      <c r="B56" s="39" t="s">
        <v>257</v>
      </c>
      <c r="C56" s="40" t="s">
        <v>54</v>
      </c>
      <c r="D56" s="41" t="s">
        <v>253</v>
      </c>
      <c r="E56" s="38" t="s">
        <v>134</v>
      </c>
      <c r="F56" s="39" t="s">
        <v>250</v>
      </c>
      <c r="G56" s="42">
        <v>1646.17</v>
      </c>
      <c r="H56" s="42">
        <v>847.26</v>
      </c>
      <c r="I56" s="43" t="s">
        <v>251</v>
      </c>
      <c r="J56" s="1"/>
    </row>
    <row r="57" spans="1:10" ht="15.75" thickBot="1" x14ac:dyDescent="0.3">
      <c r="A57" s="38" t="s">
        <v>252</v>
      </c>
      <c r="B57" s="39" t="s">
        <v>258</v>
      </c>
      <c r="C57" s="40" t="s">
        <v>54</v>
      </c>
      <c r="D57" s="41" t="s">
        <v>253</v>
      </c>
      <c r="E57" s="38" t="s">
        <v>134</v>
      </c>
      <c r="F57" s="39" t="s">
        <v>250</v>
      </c>
      <c r="G57" s="42">
        <v>1646.17</v>
      </c>
      <c r="H57" s="42">
        <v>847.26</v>
      </c>
      <c r="I57" s="43" t="s">
        <v>251</v>
      </c>
      <c r="J57" s="1"/>
    </row>
    <row r="58" spans="1:10" ht="15.75" thickBot="1" x14ac:dyDescent="0.3">
      <c r="A58" s="38" t="s">
        <v>248</v>
      </c>
      <c r="B58" s="39" t="s">
        <v>259</v>
      </c>
      <c r="C58" s="40" t="s">
        <v>54</v>
      </c>
      <c r="D58" s="41" t="s">
        <v>249</v>
      </c>
      <c r="E58" s="38" t="s">
        <v>134</v>
      </c>
      <c r="F58" s="39" t="s">
        <v>250</v>
      </c>
      <c r="G58" s="42">
        <v>0</v>
      </c>
      <c r="H58" s="42">
        <v>390.35</v>
      </c>
      <c r="I58" s="43" t="s">
        <v>251</v>
      </c>
      <c r="J58" s="1"/>
    </row>
    <row r="59" spans="1:10" ht="15.75" thickBot="1" x14ac:dyDescent="0.3">
      <c r="A59" s="38" t="s">
        <v>241</v>
      </c>
      <c r="B59" s="39" t="s">
        <v>242</v>
      </c>
      <c r="C59" s="40" t="s">
        <v>54</v>
      </c>
      <c r="D59" s="41" t="s">
        <v>243</v>
      </c>
      <c r="E59" s="38" t="s">
        <v>71</v>
      </c>
      <c r="F59" s="39" t="s">
        <v>244</v>
      </c>
      <c r="G59" s="42">
        <v>442.48</v>
      </c>
      <c r="H59" s="42">
        <v>1245.01</v>
      </c>
      <c r="I59" s="43" t="s">
        <v>245</v>
      </c>
      <c r="J59" s="1"/>
    </row>
    <row r="60" spans="1:10" ht="15.75" thickBot="1" x14ac:dyDescent="0.3">
      <c r="A60" s="38" t="s">
        <v>246</v>
      </c>
      <c r="B60" s="39" t="s">
        <v>247</v>
      </c>
      <c r="C60" s="40" t="s">
        <v>54</v>
      </c>
      <c r="D60" s="41" t="s">
        <v>243</v>
      </c>
      <c r="E60" s="38" t="s">
        <v>71</v>
      </c>
      <c r="F60" s="39" t="s">
        <v>244</v>
      </c>
      <c r="G60" s="42">
        <v>442.48</v>
      </c>
      <c r="H60" s="42">
        <v>1245.01</v>
      </c>
      <c r="I60" s="43" t="s">
        <v>245</v>
      </c>
      <c r="J60" s="1"/>
    </row>
    <row r="61" spans="1:10" ht="15.75" thickBot="1" x14ac:dyDescent="0.3">
      <c r="A61" s="38" t="s">
        <v>42</v>
      </c>
      <c r="B61" s="39" t="s">
        <v>43</v>
      </c>
      <c r="C61" s="40" t="s">
        <v>26</v>
      </c>
      <c r="D61" s="41" t="s">
        <v>238</v>
      </c>
      <c r="E61" s="38" t="s">
        <v>134</v>
      </c>
      <c r="F61" s="39" t="s">
        <v>239</v>
      </c>
      <c r="G61" s="42">
        <v>1585.72</v>
      </c>
      <c r="H61" s="42">
        <v>287.01</v>
      </c>
      <c r="I61" s="43" t="s">
        <v>240</v>
      </c>
      <c r="J61" s="1"/>
    </row>
    <row r="62" spans="1:10" ht="15.75" thickBot="1" x14ac:dyDescent="0.3">
      <c r="A62" s="38" t="s">
        <v>237</v>
      </c>
      <c r="B62" s="39" t="s">
        <v>142</v>
      </c>
      <c r="C62" s="40" t="s">
        <v>26</v>
      </c>
      <c r="D62" s="41" t="s">
        <v>238</v>
      </c>
      <c r="E62" s="38" t="s">
        <v>134</v>
      </c>
      <c r="F62" s="39" t="s">
        <v>239</v>
      </c>
      <c r="G62" s="42">
        <v>1585.72</v>
      </c>
      <c r="H62" s="42">
        <v>287.01</v>
      </c>
      <c r="I62" s="43" t="s">
        <v>240</v>
      </c>
      <c r="J62" s="1"/>
    </row>
    <row r="63" spans="1:10" ht="15.75" thickBot="1" x14ac:dyDescent="0.3">
      <c r="A63" s="38" t="s">
        <v>59</v>
      </c>
      <c r="B63" s="39" t="s">
        <v>21</v>
      </c>
      <c r="C63" s="40" t="s">
        <v>36</v>
      </c>
      <c r="D63" s="41" t="s">
        <v>220</v>
      </c>
      <c r="E63" s="38" t="s">
        <v>134</v>
      </c>
      <c r="F63" s="39" t="s">
        <v>235</v>
      </c>
      <c r="G63" s="42">
        <v>3138.71</v>
      </c>
      <c r="H63" s="42">
        <v>2578.5100000000002</v>
      </c>
      <c r="I63" s="43" t="s">
        <v>236</v>
      </c>
      <c r="J63" s="1"/>
    </row>
    <row r="64" spans="1:10" ht="15.75" thickBot="1" x14ac:dyDescent="0.3">
      <c r="A64" s="38" t="s">
        <v>196</v>
      </c>
      <c r="B64" s="39" t="s">
        <v>21</v>
      </c>
      <c r="C64" s="40" t="s">
        <v>69</v>
      </c>
      <c r="D64" s="41" t="s">
        <v>220</v>
      </c>
      <c r="E64" s="38" t="s">
        <v>134</v>
      </c>
      <c r="F64" s="39" t="s">
        <v>221</v>
      </c>
      <c r="G64" s="42">
        <f>2710.26+2393</f>
        <v>5103.26</v>
      </c>
      <c r="H64" s="42">
        <v>1229.45</v>
      </c>
      <c r="I64" s="43" t="s">
        <v>222</v>
      </c>
      <c r="J64" s="1"/>
    </row>
    <row r="65" spans="1:10" ht="15.75" thickBot="1" x14ac:dyDescent="0.3">
      <c r="A65" s="38" t="s">
        <v>42</v>
      </c>
      <c r="B65" s="39" t="s">
        <v>43</v>
      </c>
      <c r="C65" s="40" t="s">
        <v>26</v>
      </c>
      <c r="D65" s="41" t="s">
        <v>217</v>
      </c>
      <c r="E65" s="38" t="s">
        <v>134</v>
      </c>
      <c r="F65" s="39" t="s">
        <v>218</v>
      </c>
      <c r="G65" s="42">
        <v>2889.01</v>
      </c>
      <c r="H65" s="42">
        <v>552</v>
      </c>
      <c r="I65" s="43" t="s">
        <v>219</v>
      </c>
      <c r="J65" s="1"/>
    </row>
    <row r="66" spans="1:10" ht="15.75" thickBot="1" x14ac:dyDescent="0.3">
      <c r="A66" s="38" t="s">
        <v>44</v>
      </c>
      <c r="B66" s="39" t="s">
        <v>231</v>
      </c>
      <c r="C66" s="40" t="s">
        <v>26</v>
      </c>
      <c r="D66" s="41" t="s">
        <v>232</v>
      </c>
      <c r="E66" s="38" t="s">
        <v>184</v>
      </c>
      <c r="F66" s="39" t="s">
        <v>233</v>
      </c>
      <c r="G66" s="42">
        <v>1056.3699999999999</v>
      </c>
      <c r="H66" s="42">
        <v>1471.39</v>
      </c>
      <c r="I66" s="43" t="s">
        <v>234</v>
      </c>
      <c r="J66" s="1"/>
    </row>
    <row r="67" spans="1:10" ht="15.75" thickBot="1" x14ac:dyDescent="0.3">
      <c r="A67" s="38" t="s">
        <v>216</v>
      </c>
      <c r="B67" s="39" t="s">
        <v>204</v>
      </c>
      <c r="C67" s="40" t="s">
        <v>157</v>
      </c>
      <c r="D67" s="41" t="s">
        <v>212</v>
      </c>
      <c r="E67" s="38" t="s">
        <v>201</v>
      </c>
      <c r="F67" s="39" t="s">
        <v>202</v>
      </c>
      <c r="G67" s="42">
        <v>0</v>
      </c>
      <c r="H67" s="42">
        <v>1296.9100000000001</v>
      </c>
      <c r="I67" s="43" t="s">
        <v>205</v>
      </c>
      <c r="J67" s="1"/>
    </row>
    <row r="68" spans="1:10" ht="15.75" thickBot="1" x14ac:dyDescent="0.3">
      <c r="A68" s="38" t="s">
        <v>215</v>
      </c>
      <c r="B68" s="39" t="s">
        <v>204</v>
      </c>
      <c r="C68" s="40" t="s">
        <v>157</v>
      </c>
      <c r="D68" s="41" t="s">
        <v>212</v>
      </c>
      <c r="E68" s="38" t="s">
        <v>201</v>
      </c>
      <c r="F68" s="39" t="s">
        <v>202</v>
      </c>
      <c r="G68" s="42">
        <v>0</v>
      </c>
      <c r="H68" s="42">
        <v>1296.9100000000001</v>
      </c>
      <c r="I68" s="43" t="s">
        <v>205</v>
      </c>
      <c r="J68" s="1"/>
    </row>
    <row r="69" spans="1:10" ht="15.75" thickBot="1" x14ac:dyDescent="0.3">
      <c r="A69" s="38" t="s">
        <v>214</v>
      </c>
      <c r="B69" s="39" t="s">
        <v>204</v>
      </c>
      <c r="C69" s="49" t="s">
        <v>157</v>
      </c>
      <c r="D69" s="49" t="s">
        <v>212</v>
      </c>
      <c r="E69" s="47" t="s">
        <v>201</v>
      </c>
      <c r="F69" s="47" t="s">
        <v>202</v>
      </c>
      <c r="G69" s="54">
        <v>0</v>
      </c>
      <c r="H69" s="54">
        <v>1296.9100000000001</v>
      </c>
      <c r="I69" s="51" t="s">
        <v>205</v>
      </c>
      <c r="J69" s="1"/>
    </row>
    <row r="70" spans="1:10" ht="15.75" thickBot="1" x14ac:dyDescent="0.3">
      <c r="A70" s="38" t="s">
        <v>213</v>
      </c>
      <c r="B70" s="39" t="s">
        <v>204</v>
      </c>
      <c r="C70" s="50"/>
      <c r="D70" s="50"/>
      <c r="E70" s="48"/>
      <c r="F70" s="48"/>
      <c r="G70" s="55"/>
      <c r="H70" s="55"/>
      <c r="I70" s="53"/>
      <c r="J70" s="1"/>
    </row>
    <row r="71" spans="1:10" ht="15.75" thickBot="1" x14ac:dyDescent="0.3">
      <c r="A71" s="38" t="s">
        <v>211</v>
      </c>
      <c r="B71" s="39" t="s">
        <v>204</v>
      </c>
      <c r="C71" s="49" t="s">
        <v>157</v>
      </c>
      <c r="D71" s="49" t="s">
        <v>212</v>
      </c>
      <c r="E71" s="47" t="s">
        <v>201</v>
      </c>
      <c r="F71" s="47" t="s">
        <v>202</v>
      </c>
      <c r="G71" s="54">
        <v>0</v>
      </c>
      <c r="H71" s="54">
        <v>1296.9100000000001</v>
      </c>
      <c r="I71" s="51" t="s">
        <v>205</v>
      </c>
      <c r="J71" s="1"/>
    </row>
    <row r="72" spans="1:10" ht="15.75" thickBot="1" x14ac:dyDescent="0.3">
      <c r="A72" s="38" t="s">
        <v>210</v>
      </c>
      <c r="B72" s="39" t="s">
        <v>204</v>
      </c>
      <c r="C72" s="50"/>
      <c r="D72" s="50"/>
      <c r="E72" s="48"/>
      <c r="F72" s="48"/>
      <c r="G72" s="55"/>
      <c r="H72" s="55"/>
      <c r="I72" s="53"/>
      <c r="J72" s="1"/>
    </row>
    <row r="73" spans="1:10" ht="15.75" thickBot="1" x14ac:dyDescent="0.3">
      <c r="A73" s="38" t="s">
        <v>209</v>
      </c>
      <c r="B73" s="39" t="s">
        <v>204</v>
      </c>
      <c r="C73" s="40" t="s">
        <v>157</v>
      </c>
      <c r="D73" s="41" t="s">
        <v>200</v>
      </c>
      <c r="E73" s="38" t="s">
        <v>201</v>
      </c>
      <c r="F73" s="39" t="s">
        <v>202</v>
      </c>
      <c r="G73" s="42">
        <v>0</v>
      </c>
      <c r="H73" s="42">
        <v>1014.67</v>
      </c>
      <c r="I73" s="43" t="s">
        <v>205</v>
      </c>
      <c r="J73" s="1"/>
    </row>
    <row r="74" spans="1:10" ht="15.75" thickBot="1" x14ac:dyDescent="0.3">
      <c r="A74" s="38" t="s">
        <v>208</v>
      </c>
      <c r="B74" s="39" t="s">
        <v>204</v>
      </c>
      <c r="C74" s="40" t="s">
        <v>157</v>
      </c>
      <c r="D74" s="41" t="s">
        <v>200</v>
      </c>
      <c r="E74" s="38" t="s">
        <v>201</v>
      </c>
      <c r="F74" s="39" t="s">
        <v>202</v>
      </c>
      <c r="G74" s="42">
        <v>0</v>
      </c>
      <c r="H74" s="42">
        <v>1014.67</v>
      </c>
      <c r="I74" s="43" t="s">
        <v>205</v>
      </c>
      <c r="J74" s="1"/>
    </row>
    <row r="75" spans="1:10" ht="15.75" thickBot="1" x14ac:dyDescent="0.3">
      <c r="A75" s="38" t="s">
        <v>207</v>
      </c>
      <c r="B75" s="39" t="s">
        <v>204</v>
      </c>
      <c r="C75" s="49" t="s">
        <v>157</v>
      </c>
      <c r="D75" s="49" t="s">
        <v>200</v>
      </c>
      <c r="E75" s="47" t="s">
        <v>201</v>
      </c>
      <c r="F75" s="47" t="s">
        <v>202</v>
      </c>
      <c r="G75" s="54">
        <v>0</v>
      </c>
      <c r="H75" s="54">
        <v>1014.67</v>
      </c>
      <c r="I75" s="51" t="s">
        <v>205</v>
      </c>
      <c r="J75" s="1"/>
    </row>
    <row r="76" spans="1:10" ht="15.75" thickBot="1" x14ac:dyDescent="0.3">
      <c r="A76" s="38" t="s">
        <v>206</v>
      </c>
      <c r="B76" s="39" t="s">
        <v>204</v>
      </c>
      <c r="C76" s="50"/>
      <c r="D76" s="50"/>
      <c r="E76" s="48"/>
      <c r="F76" s="48"/>
      <c r="G76" s="55"/>
      <c r="H76" s="55"/>
      <c r="I76" s="53"/>
      <c r="J76" s="1"/>
    </row>
    <row r="77" spans="1:10" ht="15.75" thickBot="1" x14ac:dyDescent="0.3">
      <c r="A77" s="38" t="s">
        <v>203</v>
      </c>
      <c r="B77" s="39" t="s">
        <v>204</v>
      </c>
      <c r="C77" s="49" t="s">
        <v>157</v>
      </c>
      <c r="D77" s="49" t="s">
        <v>200</v>
      </c>
      <c r="E77" s="47" t="s">
        <v>201</v>
      </c>
      <c r="F77" s="47" t="s">
        <v>202</v>
      </c>
      <c r="G77" s="54">
        <v>0</v>
      </c>
      <c r="H77" s="54">
        <v>1014.67</v>
      </c>
      <c r="I77" s="51" t="s">
        <v>205</v>
      </c>
      <c r="J77" s="1"/>
    </row>
    <row r="78" spans="1:10" ht="15.75" thickBot="1" x14ac:dyDescent="0.3">
      <c r="A78" s="38" t="s">
        <v>199</v>
      </c>
      <c r="B78" s="39" t="s">
        <v>204</v>
      </c>
      <c r="C78" s="50"/>
      <c r="D78" s="50"/>
      <c r="E78" s="48"/>
      <c r="F78" s="48"/>
      <c r="G78" s="55"/>
      <c r="H78" s="55"/>
      <c r="I78" s="53"/>
      <c r="J78" s="1"/>
    </row>
    <row r="79" spans="1:10" ht="15.75" thickBot="1" x14ac:dyDescent="0.3">
      <c r="A79" s="38" t="s">
        <v>196</v>
      </c>
      <c r="B79" s="39" t="s">
        <v>21</v>
      </c>
      <c r="C79" s="40" t="s">
        <v>69</v>
      </c>
      <c r="D79" s="41" t="s">
        <v>183</v>
      </c>
      <c r="E79" s="38" t="s">
        <v>184</v>
      </c>
      <c r="F79" s="39" t="s">
        <v>185</v>
      </c>
      <c r="G79" s="42">
        <v>0</v>
      </c>
      <c r="H79" s="42">
        <v>611.52</v>
      </c>
      <c r="I79" s="51" t="s">
        <v>197</v>
      </c>
      <c r="J79" s="1"/>
    </row>
    <row r="80" spans="1:10" ht="15.75" thickBot="1" x14ac:dyDescent="0.3">
      <c r="A80" s="38" t="s">
        <v>195</v>
      </c>
      <c r="B80" s="39" t="s">
        <v>101</v>
      </c>
      <c r="C80" s="40" t="s">
        <v>69</v>
      </c>
      <c r="D80" s="41" t="s">
        <v>183</v>
      </c>
      <c r="E80" s="38" t="s">
        <v>184</v>
      </c>
      <c r="F80" s="39" t="s">
        <v>185</v>
      </c>
      <c r="G80" s="42">
        <v>0</v>
      </c>
      <c r="H80" s="42">
        <v>611.52</v>
      </c>
      <c r="I80" s="52"/>
      <c r="J80" s="1"/>
    </row>
    <row r="81" spans="1:10" ht="15.75" thickBot="1" x14ac:dyDescent="0.3">
      <c r="A81" s="38" t="s">
        <v>194</v>
      </c>
      <c r="B81" s="39" t="s">
        <v>144</v>
      </c>
      <c r="C81" s="40" t="s">
        <v>69</v>
      </c>
      <c r="D81" s="41" t="s">
        <v>183</v>
      </c>
      <c r="E81" s="38" t="s">
        <v>184</v>
      </c>
      <c r="F81" s="39" t="s">
        <v>185</v>
      </c>
      <c r="G81" s="42">
        <v>0</v>
      </c>
      <c r="H81" s="42">
        <v>611.52</v>
      </c>
      <c r="I81" s="52"/>
      <c r="J81" s="1"/>
    </row>
    <row r="82" spans="1:10" ht="15.75" thickBot="1" x14ac:dyDescent="0.3">
      <c r="A82" s="38" t="s">
        <v>192</v>
      </c>
      <c r="B82" s="39" t="s">
        <v>198</v>
      </c>
      <c r="C82" s="49" t="s">
        <v>69</v>
      </c>
      <c r="D82" s="56" t="s">
        <v>193</v>
      </c>
      <c r="E82" s="47" t="s">
        <v>184</v>
      </c>
      <c r="F82" s="47" t="s">
        <v>185</v>
      </c>
      <c r="G82" s="54">
        <v>0</v>
      </c>
      <c r="H82" s="54">
        <v>517.91</v>
      </c>
      <c r="I82" s="52"/>
      <c r="J82" s="1"/>
    </row>
    <row r="83" spans="1:10" ht="15.75" thickBot="1" x14ac:dyDescent="0.3">
      <c r="A83" s="38" t="s">
        <v>190</v>
      </c>
      <c r="B83" s="39" t="s">
        <v>191</v>
      </c>
      <c r="C83" s="50"/>
      <c r="D83" s="50"/>
      <c r="E83" s="48"/>
      <c r="F83" s="48"/>
      <c r="G83" s="55"/>
      <c r="H83" s="55"/>
      <c r="I83" s="52"/>
      <c r="J83" s="1"/>
    </row>
    <row r="84" spans="1:10" ht="15.75" thickBot="1" x14ac:dyDescent="0.3">
      <c r="A84" s="38" t="s">
        <v>188</v>
      </c>
      <c r="B84" s="39" t="s">
        <v>189</v>
      </c>
      <c r="C84" s="49" t="s">
        <v>69</v>
      </c>
      <c r="D84" s="49" t="s">
        <v>187</v>
      </c>
      <c r="E84" s="47" t="s">
        <v>184</v>
      </c>
      <c r="F84" s="47" t="s">
        <v>185</v>
      </c>
      <c r="G84" s="54">
        <v>0</v>
      </c>
      <c r="H84" s="54">
        <v>517.91</v>
      </c>
      <c r="I84" s="52"/>
      <c r="J84" s="1"/>
    </row>
    <row r="85" spans="1:10" ht="15.75" thickBot="1" x14ac:dyDescent="0.3">
      <c r="A85" s="38" t="s">
        <v>186</v>
      </c>
      <c r="B85" s="39" t="s">
        <v>101</v>
      </c>
      <c r="C85" s="50"/>
      <c r="D85" s="50"/>
      <c r="E85" s="48"/>
      <c r="F85" s="48"/>
      <c r="G85" s="55"/>
      <c r="H85" s="55"/>
      <c r="I85" s="52"/>
      <c r="J85" s="1"/>
    </row>
    <row r="86" spans="1:10" ht="15.75" thickBot="1" x14ac:dyDescent="0.3">
      <c r="A86" s="38" t="s">
        <v>181</v>
      </c>
      <c r="B86" s="39" t="s">
        <v>182</v>
      </c>
      <c r="C86" s="49" t="s">
        <v>69</v>
      </c>
      <c r="D86" s="49" t="s">
        <v>183</v>
      </c>
      <c r="E86" s="47" t="s">
        <v>184</v>
      </c>
      <c r="F86" s="47" t="s">
        <v>185</v>
      </c>
      <c r="G86" s="54">
        <v>0</v>
      </c>
      <c r="H86" s="54">
        <v>517.91</v>
      </c>
      <c r="I86" s="52"/>
      <c r="J86" s="1"/>
    </row>
    <row r="87" spans="1:10" ht="15.75" thickBot="1" x14ac:dyDescent="0.3">
      <c r="A87" s="38" t="s">
        <v>179</v>
      </c>
      <c r="B87" s="39" t="s">
        <v>180</v>
      </c>
      <c r="C87" s="50"/>
      <c r="D87" s="50"/>
      <c r="E87" s="48"/>
      <c r="F87" s="48"/>
      <c r="G87" s="55"/>
      <c r="H87" s="55"/>
      <c r="I87" s="53"/>
      <c r="J87" s="1"/>
    </row>
    <row r="88" spans="1:10" ht="15.75" thickBot="1" x14ac:dyDescent="0.3">
      <c r="A88" s="38" t="s">
        <v>117</v>
      </c>
      <c r="B88" s="39" t="s">
        <v>112</v>
      </c>
      <c r="C88" s="20" t="s">
        <v>118</v>
      </c>
      <c r="D88" s="5" t="s">
        <v>225</v>
      </c>
      <c r="E88" s="18" t="s">
        <v>226</v>
      </c>
      <c r="F88" s="19" t="s">
        <v>227</v>
      </c>
      <c r="G88" s="26">
        <v>1275.7</v>
      </c>
      <c r="H88" s="26">
        <v>958.46</v>
      </c>
      <c r="I88" s="30" t="s">
        <v>228</v>
      </c>
      <c r="J88" s="1"/>
    </row>
    <row r="89" spans="1:10" ht="15.75" thickBot="1" x14ac:dyDescent="0.3">
      <c r="A89" s="38" t="s">
        <v>229</v>
      </c>
      <c r="B89" s="39" t="s">
        <v>230</v>
      </c>
      <c r="C89" s="34" t="s">
        <v>118</v>
      </c>
      <c r="D89" s="1" t="s">
        <v>225</v>
      </c>
      <c r="E89" s="33" t="s">
        <v>226</v>
      </c>
      <c r="F89" s="3" t="s">
        <v>227</v>
      </c>
      <c r="G89" s="35">
        <v>1370.35</v>
      </c>
      <c r="H89" s="35">
        <v>2293.4699999999998</v>
      </c>
      <c r="I89" s="44" t="s">
        <v>228</v>
      </c>
      <c r="J89" s="1"/>
    </row>
    <row r="90" spans="1:10" ht="15.75" thickBot="1" x14ac:dyDescent="0.3">
      <c r="A90" s="38" t="s">
        <v>223</v>
      </c>
      <c r="B90" s="39" t="s">
        <v>224</v>
      </c>
      <c r="C90" s="40" t="s">
        <v>118</v>
      </c>
      <c r="D90" s="41" t="s">
        <v>225</v>
      </c>
      <c r="E90" s="38" t="s">
        <v>226</v>
      </c>
      <c r="F90" s="39" t="s">
        <v>227</v>
      </c>
      <c r="G90" s="42">
        <v>1370.35</v>
      </c>
      <c r="H90" s="42">
        <v>2293.4699999999998</v>
      </c>
      <c r="I90" s="43" t="s">
        <v>228</v>
      </c>
      <c r="J90" s="1"/>
    </row>
    <row r="91" spans="1:10" ht="15.75" thickBot="1" x14ac:dyDescent="0.3">
      <c r="A91" s="38" t="s">
        <v>20</v>
      </c>
      <c r="B91" s="39" t="s">
        <v>21</v>
      </c>
      <c r="C91" s="40" t="s">
        <v>22</v>
      </c>
      <c r="D91" s="41" t="s">
        <v>175</v>
      </c>
      <c r="E91" s="38" t="s">
        <v>176</v>
      </c>
      <c r="F91" s="39" t="s">
        <v>177</v>
      </c>
      <c r="G91" s="42">
        <v>0</v>
      </c>
      <c r="H91" s="42">
        <v>1317</v>
      </c>
      <c r="I91" s="43" t="s">
        <v>178</v>
      </c>
      <c r="J91" s="1"/>
    </row>
    <row r="92" spans="1:10" ht="15.75" thickBot="1" x14ac:dyDescent="0.3">
      <c r="A92" s="38" t="s">
        <v>170</v>
      </c>
      <c r="B92" s="39" t="s">
        <v>101</v>
      </c>
      <c r="C92" s="40" t="s">
        <v>102</v>
      </c>
      <c r="D92" s="41" t="s">
        <v>173</v>
      </c>
      <c r="E92" s="38" t="s">
        <v>171</v>
      </c>
      <c r="F92" s="39" t="s">
        <v>105</v>
      </c>
      <c r="G92" s="42">
        <v>0</v>
      </c>
      <c r="H92" s="42">
        <v>590</v>
      </c>
      <c r="I92" s="43" t="s">
        <v>174</v>
      </c>
      <c r="J92" s="1"/>
    </row>
    <row r="93" spans="1:10" ht="15.75" thickBot="1" x14ac:dyDescent="0.3">
      <c r="A93" s="38" t="s">
        <v>170</v>
      </c>
      <c r="B93" s="39" t="s">
        <v>101</v>
      </c>
      <c r="C93" s="40" t="s">
        <v>102</v>
      </c>
      <c r="D93" s="41" t="s">
        <v>173</v>
      </c>
      <c r="E93" s="38" t="s">
        <v>171</v>
      </c>
      <c r="F93" s="39" t="s">
        <v>105</v>
      </c>
      <c r="G93" s="42">
        <v>760</v>
      </c>
      <c r="H93" s="42">
        <v>0</v>
      </c>
      <c r="I93" s="43" t="s">
        <v>172</v>
      </c>
      <c r="J93" s="1"/>
    </row>
    <row r="94" spans="1:10" ht="15.75" thickBot="1" x14ac:dyDescent="0.3">
      <c r="A94" s="38" t="s">
        <v>53</v>
      </c>
      <c r="B94" s="39" t="s">
        <v>21</v>
      </c>
      <c r="C94" s="40" t="s">
        <v>54</v>
      </c>
      <c r="D94" s="41" t="s">
        <v>166</v>
      </c>
      <c r="E94" s="38" t="s">
        <v>167</v>
      </c>
      <c r="F94" s="39" t="s">
        <v>168</v>
      </c>
      <c r="G94" s="42">
        <v>2032.97</v>
      </c>
      <c r="H94" s="42">
        <v>275.70999999999998</v>
      </c>
      <c r="I94" s="43" t="s">
        <v>169</v>
      </c>
      <c r="J94" s="1"/>
    </row>
    <row r="95" spans="1:10" ht="15.75" thickBot="1" x14ac:dyDescent="0.3">
      <c r="A95" s="38" t="s">
        <v>164</v>
      </c>
      <c r="B95" s="39" t="s">
        <v>165</v>
      </c>
      <c r="C95" s="40" t="s">
        <v>54</v>
      </c>
      <c r="D95" s="41" t="s">
        <v>166</v>
      </c>
      <c r="E95" s="38" t="s">
        <v>167</v>
      </c>
      <c r="F95" s="39" t="s">
        <v>168</v>
      </c>
      <c r="G95" s="42">
        <v>2032.97</v>
      </c>
      <c r="H95" s="42">
        <v>275.70999999999998</v>
      </c>
      <c r="I95" s="43" t="s">
        <v>169</v>
      </c>
      <c r="J95" s="1"/>
    </row>
    <row r="96" spans="1:10" ht="15.75" thickBot="1" x14ac:dyDescent="0.3">
      <c r="A96" s="38" t="s">
        <v>161</v>
      </c>
      <c r="B96" s="39" t="s">
        <v>162</v>
      </c>
      <c r="C96" s="40" t="s">
        <v>157</v>
      </c>
      <c r="D96" s="49" t="s">
        <v>158</v>
      </c>
      <c r="E96" s="49" t="s">
        <v>159</v>
      </c>
      <c r="F96" s="47" t="s">
        <v>160</v>
      </c>
      <c r="G96" s="54">
        <v>0</v>
      </c>
      <c r="H96" s="54">
        <v>786</v>
      </c>
      <c r="I96" s="51" t="s">
        <v>163</v>
      </c>
      <c r="J96" s="1"/>
    </row>
    <row r="97" spans="1:10" ht="15.75" thickBot="1" x14ac:dyDescent="0.3">
      <c r="A97" s="38" t="s">
        <v>155</v>
      </c>
      <c r="B97" s="39" t="s">
        <v>156</v>
      </c>
      <c r="C97" s="40" t="s">
        <v>157</v>
      </c>
      <c r="D97" s="50"/>
      <c r="E97" s="50"/>
      <c r="F97" s="48"/>
      <c r="G97" s="55"/>
      <c r="H97" s="55"/>
      <c r="I97" s="53"/>
      <c r="J97" s="1"/>
    </row>
    <row r="98" spans="1:10" ht="15.75" thickBot="1" x14ac:dyDescent="0.3">
      <c r="A98" s="38" t="s">
        <v>153</v>
      </c>
      <c r="B98" s="39" t="s">
        <v>154</v>
      </c>
      <c r="C98" s="40" t="s">
        <v>92</v>
      </c>
      <c r="D98" s="45">
        <v>45077</v>
      </c>
      <c r="E98" s="38" t="s">
        <v>134</v>
      </c>
      <c r="F98" s="39" t="s">
        <v>151</v>
      </c>
      <c r="G98" s="42">
        <v>3879.51</v>
      </c>
      <c r="H98" s="42">
        <v>0</v>
      </c>
      <c r="I98" s="43" t="s">
        <v>152</v>
      </c>
      <c r="J98" s="1"/>
    </row>
    <row r="99" spans="1:10" ht="15.75" thickBot="1" x14ac:dyDescent="0.3">
      <c r="A99" s="38" t="s">
        <v>149</v>
      </c>
      <c r="B99" s="39" t="s">
        <v>150</v>
      </c>
      <c r="C99" s="40" t="s">
        <v>92</v>
      </c>
      <c r="D99" s="45">
        <v>45077</v>
      </c>
      <c r="E99" s="38" t="s">
        <v>134</v>
      </c>
      <c r="F99" s="39" t="s">
        <v>151</v>
      </c>
      <c r="G99" s="42">
        <v>3879.51</v>
      </c>
      <c r="H99" s="42">
        <v>0</v>
      </c>
      <c r="I99" s="43" t="s">
        <v>152</v>
      </c>
      <c r="J99" s="1"/>
    </row>
    <row r="100" spans="1:10" ht="15.75" thickBot="1" x14ac:dyDescent="0.3">
      <c r="A100" s="38" t="s">
        <v>148</v>
      </c>
      <c r="B100" s="39" t="s">
        <v>43</v>
      </c>
      <c r="C100" s="40" t="s">
        <v>98</v>
      </c>
      <c r="D100" s="45">
        <v>45097</v>
      </c>
      <c r="E100" s="38" t="s">
        <v>134</v>
      </c>
      <c r="F100" s="39" t="s">
        <v>145</v>
      </c>
      <c r="G100" s="42">
        <v>4117.17</v>
      </c>
      <c r="H100" s="42">
        <v>0</v>
      </c>
      <c r="I100" s="43" t="s">
        <v>146</v>
      </c>
      <c r="J100" s="1"/>
    </row>
    <row r="101" spans="1:10" ht="15.75" thickBot="1" x14ac:dyDescent="0.3">
      <c r="A101" s="38" t="s">
        <v>147</v>
      </c>
      <c r="B101" s="39" t="s">
        <v>112</v>
      </c>
      <c r="C101" s="40" t="s">
        <v>98</v>
      </c>
      <c r="D101" s="45">
        <v>45097</v>
      </c>
      <c r="E101" s="38" t="s">
        <v>134</v>
      </c>
      <c r="F101" s="39" t="s">
        <v>145</v>
      </c>
      <c r="G101" s="42">
        <v>4117.17</v>
      </c>
      <c r="H101" s="42">
        <v>0</v>
      </c>
      <c r="I101" s="43" t="s">
        <v>146</v>
      </c>
      <c r="J101" s="1"/>
    </row>
    <row r="102" spans="1:10" ht="15.75" thickBot="1" x14ac:dyDescent="0.3">
      <c r="A102" s="38" t="s">
        <v>143</v>
      </c>
      <c r="B102" s="39" t="s">
        <v>144</v>
      </c>
      <c r="C102" s="40" t="s">
        <v>98</v>
      </c>
      <c r="D102" s="45">
        <v>45097</v>
      </c>
      <c r="E102" s="38" t="s">
        <v>134</v>
      </c>
      <c r="F102" s="39" t="s">
        <v>145</v>
      </c>
      <c r="G102" s="42">
        <v>4117.17</v>
      </c>
      <c r="H102" s="42">
        <v>0</v>
      </c>
      <c r="I102" s="43" t="s">
        <v>146</v>
      </c>
      <c r="J102" s="1"/>
    </row>
    <row r="103" spans="1:10" ht="15.75" thickBot="1" x14ac:dyDescent="0.3">
      <c r="A103" s="38" t="s">
        <v>140</v>
      </c>
      <c r="B103" s="39" t="s">
        <v>141</v>
      </c>
      <c r="C103" s="40" t="s">
        <v>26</v>
      </c>
      <c r="D103" s="41" t="s">
        <v>137</v>
      </c>
      <c r="E103" s="38" t="s">
        <v>134</v>
      </c>
      <c r="F103" s="39" t="s">
        <v>138</v>
      </c>
      <c r="G103" s="42">
        <v>3141.48</v>
      </c>
      <c r="H103" s="42">
        <v>586.66</v>
      </c>
      <c r="I103" s="43" t="s">
        <v>139</v>
      </c>
      <c r="J103" s="1"/>
    </row>
    <row r="104" spans="1:10" ht="15.75" thickBot="1" x14ac:dyDescent="0.3">
      <c r="A104" s="38" t="s">
        <v>136</v>
      </c>
      <c r="B104" s="39" t="s">
        <v>142</v>
      </c>
      <c r="C104" s="40" t="s">
        <v>26</v>
      </c>
      <c r="D104" s="41" t="s">
        <v>137</v>
      </c>
      <c r="E104" s="38" t="s">
        <v>134</v>
      </c>
      <c r="F104" s="39" t="s">
        <v>138</v>
      </c>
      <c r="G104" s="42">
        <v>3141.48</v>
      </c>
      <c r="H104" s="42">
        <v>586.66</v>
      </c>
      <c r="I104" s="43" t="s">
        <v>139</v>
      </c>
      <c r="J104" s="1"/>
    </row>
    <row r="105" spans="1:10" ht="15.75" thickBot="1" x14ac:dyDescent="0.3">
      <c r="A105" s="38" t="s">
        <v>133</v>
      </c>
      <c r="B105" s="39" t="s">
        <v>21</v>
      </c>
      <c r="C105" s="40" t="s">
        <v>54</v>
      </c>
      <c r="D105" s="41" t="s">
        <v>126</v>
      </c>
      <c r="E105" s="38" t="s">
        <v>134</v>
      </c>
      <c r="F105" s="39" t="s">
        <v>127</v>
      </c>
      <c r="G105" s="42">
        <v>2279.42</v>
      </c>
      <c r="H105" s="42">
        <v>231</v>
      </c>
      <c r="I105" s="43" t="s">
        <v>135</v>
      </c>
      <c r="J105" s="1"/>
    </row>
    <row r="106" spans="1:10" ht="15.75" thickBot="1" x14ac:dyDescent="0.3">
      <c r="A106" s="38" t="s">
        <v>35</v>
      </c>
      <c r="B106" s="39" t="s">
        <v>21</v>
      </c>
      <c r="C106" s="40" t="s">
        <v>36</v>
      </c>
      <c r="D106" s="41" t="s">
        <v>129</v>
      </c>
      <c r="E106" s="38" t="s">
        <v>130</v>
      </c>
      <c r="F106" s="39" t="s">
        <v>131</v>
      </c>
      <c r="G106" s="42">
        <v>5694.05</v>
      </c>
      <c r="H106" s="42">
        <v>0</v>
      </c>
      <c r="I106" s="43" t="s">
        <v>132</v>
      </c>
      <c r="J106" s="1"/>
    </row>
    <row r="107" spans="1:10" ht="15.75" thickBot="1" x14ac:dyDescent="0.3">
      <c r="A107" s="38" t="s">
        <v>53</v>
      </c>
      <c r="B107" s="39" t="s">
        <v>21</v>
      </c>
      <c r="C107" s="40" t="s">
        <v>54</v>
      </c>
      <c r="D107" s="41" t="s">
        <v>126</v>
      </c>
      <c r="E107" s="38" t="s">
        <v>13</v>
      </c>
      <c r="F107" s="39" t="s">
        <v>127</v>
      </c>
      <c r="G107" s="42">
        <v>2640.1</v>
      </c>
      <c r="H107" s="42">
        <v>270</v>
      </c>
      <c r="I107" s="43" t="s">
        <v>128</v>
      </c>
      <c r="J107" s="1"/>
    </row>
    <row r="108" spans="1:10" ht="15.75" thickBot="1" x14ac:dyDescent="0.3">
      <c r="A108" s="38" t="s">
        <v>9</v>
      </c>
      <c r="B108" s="39" t="s">
        <v>122</v>
      </c>
      <c r="C108" s="40" t="s">
        <v>11</v>
      </c>
      <c r="D108" s="41" t="s">
        <v>123</v>
      </c>
      <c r="E108" s="38" t="s">
        <v>71</v>
      </c>
      <c r="F108" s="39" t="s">
        <v>124</v>
      </c>
      <c r="G108" s="42">
        <v>1601.85</v>
      </c>
      <c r="H108" s="42">
        <v>1180</v>
      </c>
      <c r="I108" s="43" t="s">
        <v>125</v>
      </c>
      <c r="J108" s="1"/>
    </row>
    <row r="109" spans="1:10" ht="15.75" thickBot="1" x14ac:dyDescent="0.3">
      <c r="A109" s="38" t="s">
        <v>53</v>
      </c>
      <c r="B109" s="39" t="s">
        <v>21</v>
      </c>
      <c r="C109" s="40" t="s">
        <v>54</v>
      </c>
      <c r="D109" s="41" t="s">
        <v>113</v>
      </c>
      <c r="E109" s="38" t="s">
        <v>114</v>
      </c>
      <c r="F109" s="39" t="s">
        <v>115</v>
      </c>
      <c r="G109" s="42">
        <v>9394</v>
      </c>
      <c r="H109" s="42">
        <v>3981</v>
      </c>
      <c r="I109" s="43" t="s">
        <v>116</v>
      </c>
      <c r="J109" s="1"/>
    </row>
    <row r="110" spans="1:10" ht="15.75" thickBot="1" x14ac:dyDescent="0.3">
      <c r="A110" s="38" t="s">
        <v>117</v>
      </c>
      <c r="B110" s="39" t="s">
        <v>112</v>
      </c>
      <c r="C110" s="40" t="s">
        <v>118</v>
      </c>
      <c r="D110" s="45" t="s">
        <v>119</v>
      </c>
      <c r="E110" s="38" t="s">
        <v>13</v>
      </c>
      <c r="F110" s="39" t="s">
        <v>120</v>
      </c>
      <c r="G110" s="42">
        <v>4928.08</v>
      </c>
      <c r="H110" s="42">
        <v>621.5</v>
      </c>
      <c r="I110" s="43" t="s">
        <v>121</v>
      </c>
      <c r="J110" s="1"/>
    </row>
    <row r="111" spans="1:10" ht="15.75" thickBot="1" x14ac:dyDescent="0.3">
      <c r="A111" s="38" t="s">
        <v>53</v>
      </c>
      <c r="B111" s="39" t="s">
        <v>111</v>
      </c>
      <c r="C111" s="40" t="s">
        <v>54</v>
      </c>
      <c r="D111" s="41" t="s">
        <v>108</v>
      </c>
      <c r="E111" s="38" t="s">
        <v>13</v>
      </c>
      <c r="F111" s="39" t="s">
        <v>109</v>
      </c>
      <c r="G111" s="42">
        <v>2184.88</v>
      </c>
      <c r="H111" s="42">
        <v>479.7</v>
      </c>
      <c r="I111" s="43" t="s">
        <v>110</v>
      </c>
      <c r="J111" s="1"/>
    </row>
    <row r="112" spans="1:10" ht="15.75" thickBot="1" x14ac:dyDescent="0.3">
      <c r="A112" s="38" t="s">
        <v>107</v>
      </c>
      <c r="B112" s="39" t="s">
        <v>112</v>
      </c>
      <c r="C112" s="40" t="s">
        <v>54</v>
      </c>
      <c r="D112" s="41" t="s">
        <v>108</v>
      </c>
      <c r="E112" s="38" t="s">
        <v>13</v>
      </c>
      <c r="F112" s="39" t="s">
        <v>109</v>
      </c>
      <c r="G112" s="42">
        <v>2184.88</v>
      </c>
      <c r="H112" s="42">
        <v>479.7</v>
      </c>
      <c r="I112" s="43" t="s">
        <v>110</v>
      </c>
      <c r="J112" s="1"/>
    </row>
    <row r="113" spans="1:10" ht="15.75" thickBot="1" x14ac:dyDescent="0.3">
      <c r="A113" s="38" t="s">
        <v>90</v>
      </c>
      <c r="B113" s="39" t="s">
        <v>91</v>
      </c>
      <c r="C113" s="40" t="s">
        <v>92</v>
      </c>
      <c r="D113" s="41" t="s">
        <v>93</v>
      </c>
      <c r="E113" s="38" t="s">
        <v>94</v>
      </c>
      <c r="F113" s="39" t="s">
        <v>95</v>
      </c>
      <c r="G113" s="42">
        <v>15102.83</v>
      </c>
      <c r="H113" s="42">
        <v>0</v>
      </c>
      <c r="I113" s="43" t="s">
        <v>96</v>
      </c>
      <c r="J113" s="1"/>
    </row>
    <row r="114" spans="1:10" ht="15.75" thickBot="1" x14ac:dyDescent="0.3">
      <c r="A114" s="38" t="s">
        <v>97</v>
      </c>
      <c r="B114" s="39" t="s">
        <v>21</v>
      </c>
      <c r="C114" s="40" t="s">
        <v>98</v>
      </c>
      <c r="D114" s="41" t="s">
        <v>83</v>
      </c>
      <c r="E114" s="38" t="s">
        <v>84</v>
      </c>
      <c r="F114" s="39" t="s">
        <v>85</v>
      </c>
      <c r="G114" s="42">
        <v>4537</v>
      </c>
      <c r="H114" s="42">
        <v>1035</v>
      </c>
      <c r="I114" s="43" t="s">
        <v>99</v>
      </c>
      <c r="J114" s="1"/>
    </row>
    <row r="115" spans="1:10" ht="15.75" thickBot="1" x14ac:dyDescent="0.3">
      <c r="A115" s="38" t="s">
        <v>88</v>
      </c>
      <c r="B115" s="39" t="s">
        <v>89</v>
      </c>
      <c r="C115" s="40" t="s">
        <v>11</v>
      </c>
      <c r="D115" s="41" t="s">
        <v>83</v>
      </c>
      <c r="E115" s="38" t="s">
        <v>84</v>
      </c>
      <c r="F115" s="39" t="s">
        <v>85</v>
      </c>
      <c r="G115" s="42">
        <v>3935.37</v>
      </c>
      <c r="H115" s="42">
        <v>1127.28</v>
      </c>
      <c r="I115" s="43" t="s">
        <v>86</v>
      </c>
      <c r="J115" s="1"/>
    </row>
    <row r="116" spans="1:10" ht="15.75" thickBot="1" x14ac:dyDescent="0.3">
      <c r="A116" s="38" t="s">
        <v>87</v>
      </c>
      <c r="B116" s="39" t="s">
        <v>81</v>
      </c>
      <c r="C116" s="40" t="s">
        <v>82</v>
      </c>
      <c r="D116" s="41" t="s">
        <v>83</v>
      </c>
      <c r="E116" s="38" t="s">
        <v>84</v>
      </c>
      <c r="F116" s="39" t="s">
        <v>85</v>
      </c>
      <c r="G116" s="42">
        <v>3935.37</v>
      </c>
      <c r="H116" s="42">
        <v>1127.28</v>
      </c>
      <c r="I116" s="43" t="s">
        <v>86</v>
      </c>
      <c r="J116" s="1"/>
    </row>
    <row r="117" spans="1:10" ht="15.75" thickBot="1" x14ac:dyDescent="0.3">
      <c r="A117" s="38" t="s">
        <v>80</v>
      </c>
      <c r="B117" s="39" t="s">
        <v>81</v>
      </c>
      <c r="C117" s="40" t="s">
        <v>82</v>
      </c>
      <c r="D117" s="41" t="s">
        <v>83</v>
      </c>
      <c r="E117" s="38" t="s">
        <v>84</v>
      </c>
      <c r="F117" s="39" t="s">
        <v>85</v>
      </c>
      <c r="G117" s="42">
        <v>3935.37</v>
      </c>
      <c r="H117" s="42">
        <v>1127.28</v>
      </c>
      <c r="I117" s="43" t="s">
        <v>86</v>
      </c>
      <c r="J117" s="1"/>
    </row>
    <row r="118" spans="1:10" ht="15.75" thickBot="1" x14ac:dyDescent="0.3">
      <c r="A118" s="38" t="s">
        <v>74</v>
      </c>
      <c r="B118" s="39" t="s">
        <v>75</v>
      </c>
      <c r="C118" s="40" t="s">
        <v>76</v>
      </c>
      <c r="D118" s="41" t="s">
        <v>77</v>
      </c>
      <c r="E118" s="38" t="s">
        <v>13</v>
      </c>
      <c r="F118" s="39" t="s">
        <v>78</v>
      </c>
      <c r="G118" s="42">
        <v>4831.46</v>
      </c>
      <c r="H118" s="42">
        <v>2589</v>
      </c>
      <c r="I118" s="43" t="s">
        <v>79</v>
      </c>
      <c r="J118" s="1"/>
    </row>
    <row r="119" spans="1:10" ht="15.75" thickBot="1" x14ac:dyDescent="0.3">
      <c r="A119" s="38" t="s">
        <v>44</v>
      </c>
      <c r="B119" s="39" t="s">
        <v>49</v>
      </c>
      <c r="C119" s="40" t="s">
        <v>26</v>
      </c>
      <c r="D119" s="41" t="s">
        <v>64</v>
      </c>
      <c r="E119" s="38" t="s">
        <v>56</v>
      </c>
      <c r="F119" s="39" t="s">
        <v>65</v>
      </c>
      <c r="G119" s="42">
        <v>2915.99</v>
      </c>
      <c r="H119" s="42">
        <v>0</v>
      </c>
      <c r="I119" s="43" t="s">
        <v>66</v>
      </c>
      <c r="J119" s="1"/>
    </row>
    <row r="120" spans="1:10" ht="15.75" thickBot="1" x14ac:dyDescent="0.3">
      <c r="A120" s="38" t="s">
        <v>67</v>
      </c>
      <c r="B120" s="39" t="s">
        <v>68</v>
      </c>
      <c r="C120" s="40" t="s">
        <v>69</v>
      </c>
      <c r="D120" s="41" t="s">
        <v>70</v>
      </c>
      <c r="E120" s="38" t="s">
        <v>71</v>
      </c>
      <c r="F120" s="39" t="s">
        <v>72</v>
      </c>
      <c r="G120" s="42">
        <v>2343.4699999999998</v>
      </c>
      <c r="H120" s="42">
        <v>1137.17</v>
      </c>
      <c r="I120" s="43" t="s">
        <v>73</v>
      </c>
      <c r="J120" s="1"/>
    </row>
    <row r="121" spans="1:10" ht="15.75" thickBot="1" x14ac:dyDescent="0.3">
      <c r="A121" s="32" t="s">
        <v>59</v>
      </c>
      <c r="B121" s="18" t="s">
        <v>21</v>
      </c>
      <c r="C121" s="5" t="s">
        <v>36</v>
      </c>
      <c r="D121" s="20" t="s">
        <v>60</v>
      </c>
      <c r="E121" s="19" t="s">
        <v>61</v>
      </c>
      <c r="F121" s="18" t="s">
        <v>62</v>
      </c>
      <c r="G121" s="28">
        <v>13267.85</v>
      </c>
      <c r="H121" s="26">
        <v>0</v>
      </c>
      <c r="I121" s="36" t="s">
        <v>63</v>
      </c>
      <c r="J121" s="1"/>
    </row>
    <row r="122" spans="1:10" ht="15.75" thickBot="1" x14ac:dyDescent="0.3">
      <c r="A122" s="16" t="s">
        <v>53</v>
      </c>
      <c r="B122" s="16" t="s">
        <v>21</v>
      </c>
      <c r="C122" s="17" t="s">
        <v>54</v>
      </c>
      <c r="D122" s="17" t="s">
        <v>55</v>
      </c>
      <c r="E122" s="16" t="s">
        <v>56</v>
      </c>
      <c r="F122" s="16" t="s">
        <v>57</v>
      </c>
      <c r="G122" s="27">
        <v>1247.47</v>
      </c>
      <c r="H122" s="27">
        <v>0</v>
      </c>
      <c r="I122" s="31" t="s">
        <v>58</v>
      </c>
      <c r="J122" s="1"/>
    </row>
    <row r="123" spans="1:10" ht="15.75" thickBot="1" x14ac:dyDescent="0.3">
      <c r="A123" s="18" t="s">
        <v>42</v>
      </c>
      <c r="B123" s="18" t="s">
        <v>43</v>
      </c>
      <c r="C123" s="20" t="s">
        <v>26</v>
      </c>
      <c r="D123" s="20" t="s">
        <v>50</v>
      </c>
      <c r="E123" s="18" t="s">
        <v>13</v>
      </c>
      <c r="F123" s="18" t="s">
        <v>51</v>
      </c>
      <c r="G123" s="26">
        <v>4748.84</v>
      </c>
      <c r="H123" s="26">
        <v>608.66</v>
      </c>
      <c r="I123" s="30" t="s">
        <v>52</v>
      </c>
      <c r="J123" s="1"/>
    </row>
    <row r="124" spans="1:10" ht="15.75" thickBot="1" x14ac:dyDescent="0.3">
      <c r="A124" s="32" t="s">
        <v>44</v>
      </c>
      <c r="B124" s="18" t="s">
        <v>49</v>
      </c>
      <c r="C124" s="5" t="s">
        <v>26</v>
      </c>
      <c r="D124" s="20" t="s">
        <v>45</v>
      </c>
      <c r="E124" s="19" t="s">
        <v>46</v>
      </c>
      <c r="F124" s="18" t="s">
        <v>47</v>
      </c>
      <c r="G124" s="28">
        <v>0</v>
      </c>
      <c r="H124" s="26">
        <v>1176</v>
      </c>
      <c r="I124" s="37" t="s">
        <v>48</v>
      </c>
      <c r="J124" s="1"/>
    </row>
    <row r="125" spans="1:10" ht="15.75" thickBot="1" x14ac:dyDescent="0.3">
      <c r="A125" s="24" t="s">
        <v>24</v>
      </c>
      <c r="B125" s="33" t="s">
        <v>25</v>
      </c>
      <c r="C125" s="1" t="s">
        <v>26</v>
      </c>
      <c r="D125" s="34" t="s">
        <v>27</v>
      </c>
      <c r="E125" s="3" t="s">
        <v>28</v>
      </c>
      <c r="F125" s="33" t="s">
        <v>29</v>
      </c>
      <c r="G125" s="25">
        <v>4481.01</v>
      </c>
      <c r="H125" s="35">
        <v>988.65</v>
      </c>
      <c r="I125" s="29" t="s">
        <v>30</v>
      </c>
      <c r="J125" s="1"/>
    </row>
    <row r="126" spans="1:10" ht="15.75" thickBot="1" x14ac:dyDescent="0.3">
      <c r="A126" s="32" t="s">
        <v>42</v>
      </c>
      <c r="B126" s="18" t="s">
        <v>43</v>
      </c>
      <c r="C126" s="5" t="s">
        <v>26</v>
      </c>
      <c r="D126" s="20" t="s">
        <v>27</v>
      </c>
      <c r="E126" s="19" t="s">
        <v>28</v>
      </c>
      <c r="F126" s="18" t="s">
        <v>29</v>
      </c>
      <c r="G126" s="28">
        <v>4023.69</v>
      </c>
      <c r="H126" s="26">
        <v>1089</v>
      </c>
      <c r="I126" s="36" t="s">
        <v>41</v>
      </c>
      <c r="J126" s="1"/>
    </row>
    <row r="127" spans="1:10" ht="15.75" thickBot="1" x14ac:dyDescent="0.3">
      <c r="A127" s="32" t="s">
        <v>39</v>
      </c>
      <c r="B127" s="18" t="s">
        <v>40</v>
      </c>
      <c r="C127" s="5" t="s">
        <v>26</v>
      </c>
      <c r="D127" s="20" t="s">
        <v>27</v>
      </c>
      <c r="E127" s="19" t="s">
        <v>28</v>
      </c>
      <c r="F127" s="18" t="s">
        <v>29</v>
      </c>
      <c r="G127" s="28">
        <v>4023.69</v>
      </c>
      <c r="H127" s="26">
        <v>1089</v>
      </c>
      <c r="I127" s="36" t="s">
        <v>41</v>
      </c>
      <c r="J127" s="1"/>
    </row>
    <row r="128" spans="1:10" ht="15.75" thickBot="1" x14ac:dyDescent="0.3">
      <c r="A128" s="18" t="s">
        <v>20</v>
      </c>
      <c r="B128" s="19" t="s">
        <v>21</v>
      </c>
      <c r="C128" s="20" t="s">
        <v>22</v>
      </c>
      <c r="D128" s="20" t="s">
        <v>23</v>
      </c>
      <c r="E128" s="19" t="s">
        <v>13</v>
      </c>
      <c r="F128" s="18" t="s">
        <v>19</v>
      </c>
      <c r="G128" s="26">
        <v>0</v>
      </c>
      <c r="H128" s="28">
        <v>2274</v>
      </c>
      <c r="I128" s="30" t="s">
        <v>31</v>
      </c>
      <c r="J128" s="1"/>
    </row>
    <row r="129" spans="1:10" ht="15.75" thickBot="1" x14ac:dyDescent="0.3">
      <c r="A129" s="18" t="s">
        <v>35</v>
      </c>
      <c r="B129" s="19" t="s">
        <v>21</v>
      </c>
      <c r="C129" s="20" t="s">
        <v>36</v>
      </c>
      <c r="D129" s="20" t="s">
        <v>18</v>
      </c>
      <c r="E129" s="19" t="s">
        <v>13</v>
      </c>
      <c r="F129" s="18" t="s">
        <v>37</v>
      </c>
      <c r="G129" s="26">
        <v>5175.09</v>
      </c>
      <c r="H129" s="28">
        <v>596.66</v>
      </c>
      <c r="I129" s="30" t="s">
        <v>38</v>
      </c>
      <c r="J129" s="1"/>
    </row>
    <row r="130" spans="1:10" ht="15.75" thickBot="1" x14ac:dyDescent="0.3">
      <c r="A130" s="16" t="s">
        <v>15</v>
      </c>
      <c r="B130" s="3" t="s">
        <v>16</v>
      </c>
      <c r="C130" s="34" t="s">
        <v>17</v>
      </c>
      <c r="D130" s="34" t="s">
        <v>18</v>
      </c>
      <c r="E130" s="3" t="s">
        <v>13</v>
      </c>
      <c r="F130" s="33" t="s">
        <v>19</v>
      </c>
      <c r="G130" s="35">
        <v>4735.03</v>
      </c>
      <c r="H130" s="25">
        <v>596.66</v>
      </c>
      <c r="I130" s="44" t="s">
        <v>32</v>
      </c>
      <c r="J130" s="1"/>
    </row>
    <row r="131" spans="1:10" ht="15.75" thickBot="1" x14ac:dyDescent="0.3">
      <c r="A131" s="16" t="s">
        <v>100</v>
      </c>
      <c r="B131" s="32" t="s">
        <v>101</v>
      </c>
      <c r="C131" s="20" t="s">
        <v>102</v>
      </c>
      <c r="D131" s="5" t="s">
        <v>103</v>
      </c>
      <c r="E131" s="18" t="s">
        <v>104</v>
      </c>
      <c r="F131" s="19" t="s">
        <v>105</v>
      </c>
      <c r="G131" s="26">
        <v>2273.2199999999998</v>
      </c>
      <c r="H131" s="28">
        <v>0</v>
      </c>
      <c r="I131" s="30" t="s">
        <v>106</v>
      </c>
    </row>
    <row r="132" spans="1:10" ht="15.75" thickBot="1" x14ac:dyDescent="0.3">
      <c r="A132" s="21" t="s">
        <v>9</v>
      </c>
      <c r="B132" s="4" t="s">
        <v>10</v>
      </c>
      <c r="C132" s="20" t="s">
        <v>11</v>
      </c>
      <c r="D132" s="5" t="s">
        <v>12</v>
      </c>
      <c r="E132" s="21" t="s">
        <v>13</v>
      </c>
      <c r="F132" s="4" t="s">
        <v>14</v>
      </c>
      <c r="G132" s="22">
        <f>1207.23+805.45</f>
        <v>2012.68</v>
      </c>
      <c r="H132" s="6">
        <v>913.92</v>
      </c>
      <c r="I132" s="23" t="s">
        <v>33</v>
      </c>
    </row>
    <row r="135" spans="1:10" x14ac:dyDescent="0.25">
      <c r="D135" t="s">
        <v>34</v>
      </c>
    </row>
  </sheetData>
  <mergeCells count="85">
    <mergeCell ref="H71:H72"/>
    <mergeCell ref="I71:I72"/>
    <mergeCell ref="C69:C70"/>
    <mergeCell ref="D69:D70"/>
    <mergeCell ref="E69:E70"/>
    <mergeCell ref="F69:F70"/>
    <mergeCell ref="G69:G70"/>
    <mergeCell ref="H69:H70"/>
    <mergeCell ref="I69:I70"/>
    <mergeCell ref="C71:C72"/>
    <mergeCell ref="D71:D72"/>
    <mergeCell ref="E71:E72"/>
    <mergeCell ref="F71:F72"/>
    <mergeCell ref="G71:G72"/>
    <mergeCell ref="G77:G78"/>
    <mergeCell ref="H77:H78"/>
    <mergeCell ref="I77:I78"/>
    <mergeCell ref="C75:C76"/>
    <mergeCell ref="D75:D76"/>
    <mergeCell ref="E75:E76"/>
    <mergeCell ref="F75:F76"/>
    <mergeCell ref="G75:G76"/>
    <mergeCell ref="H75:H76"/>
    <mergeCell ref="I75:I76"/>
    <mergeCell ref="D77:D78"/>
    <mergeCell ref="C77:C78"/>
    <mergeCell ref="E77:E78"/>
    <mergeCell ref="F77:F78"/>
    <mergeCell ref="A1:I4"/>
    <mergeCell ref="A5:I5"/>
    <mergeCell ref="D96:D97"/>
    <mergeCell ref="E96:E97"/>
    <mergeCell ref="F96:F97"/>
    <mergeCell ref="G96:G97"/>
    <mergeCell ref="H96:H97"/>
    <mergeCell ref="I96:I97"/>
    <mergeCell ref="C86:C87"/>
    <mergeCell ref="D86:D87"/>
    <mergeCell ref="E86:E87"/>
    <mergeCell ref="F86:F87"/>
    <mergeCell ref="G86:G87"/>
    <mergeCell ref="H86:H87"/>
    <mergeCell ref="C84:C85"/>
    <mergeCell ref="D84:D85"/>
    <mergeCell ref="C82:C83"/>
    <mergeCell ref="D82:D83"/>
    <mergeCell ref="E82:E83"/>
    <mergeCell ref="F82:F83"/>
    <mergeCell ref="G82:G83"/>
    <mergeCell ref="I79:I87"/>
    <mergeCell ref="E84:E85"/>
    <mergeCell ref="F84:F85"/>
    <mergeCell ref="G84:G85"/>
    <mergeCell ref="H84:H85"/>
    <mergeCell ref="H82:H83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39:F40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5:F36"/>
    <mergeCell ref="A35:A36"/>
    <mergeCell ref="B35:B36"/>
    <mergeCell ref="C35:C36"/>
    <mergeCell ref="D35:D36"/>
    <mergeCell ref="E35:E36"/>
  </mergeCells>
  <phoneticPr fontId="21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Publicação - Passagens e Hosped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AURELIO DE CARVALHO THOMAZ - U0017095</dc:creator>
  <cp:lastModifiedBy>Prefeitura Santos</cp:lastModifiedBy>
  <cp:lastPrinted>2023-05-25T14:34:54Z</cp:lastPrinted>
  <dcterms:created xsi:type="dcterms:W3CDTF">2022-08-18T17:55:26Z</dcterms:created>
  <dcterms:modified xsi:type="dcterms:W3CDTF">2024-01-09T12:58:02Z</dcterms:modified>
</cp:coreProperties>
</file>